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6" rupBuild="9302"/>
  <workbookPr/>
  <bookViews>
    <workbookView xWindow="0" yWindow="0" windowWidth="11250" windowHeight="7590"/>
  </bookViews>
  <sheets>
    <sheet name="WOG" sheetId="1" r:id="rId1"/>
    <sheet name="ST" sheetId="3" r:id="rId2"/>
  </sheets>
  <definedNames>
    <definedName name="_xlnm._FilterDatabase" localSheetId="0" hidden="1">WOG!$A$8:$F$8</definedName>
  </definedNames>
  <calcPr calcId="162913" refMode="R1C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P92" i="1" l="1"/>
  <c r="P91" i="1"/>
  <c r="O94" i="1"/>
  <c r="O95" i="1"/>
  <c r="O93" i="1"/>
  <c r="J32" i="1"/>
  <c r="K32" i="1" s="1"/>
  <c r="O31" i="1" l="1"/>
  <c r="J31" i="1"/>
  <c r="K31" i="1" s="1"/>
  <c r="O92" i="1" l="1"/>
  <c r="O91" i="1"/>
  <c r="O29" i="1" l="1"/>
  <c r="O89" i="1"/>
  <c r="O90" i="1"/>
  <c r="O88" i="1"/>
  <c r="P49" i="1" l="1"/>
  <c r="P50" i="1"/>
  <c r="P47" i="1"/>
  <c r="P46" i="1"/>
  <c r="O27" i="1" l="1"/>
  <c r="O28" i="1"/>
  <c r="J38" i="1"/>
  <c r="K38" i="1" s="1"/>
  <c r="J82" i="1"/>
  <c r="K82" i="1" s="1"/>
  <c r="J83" i="1"/>
  <c r="K83" i="1" s="1"/>
  <c r="J84" i="1"/>
  <c r="K84" i="1" s="1"/>
  <c r="J85" i="1"/>
  <c r="K85" i="1" s="1"/>
  <c r="J86" i="1"/>
  <c r="K86" i="1" s="1"/>
  <c r="J81" i="1"/>
  <c r="K81" i="1" s="1"/>
  <c r="O68" i="1"/>
  <c r="P68" i="1" s="1"/>
  <c r="O62" i="1"/>
  <c r="P62" i="1" s="1"/>
  <c r="O59" i="1"/>
  <c r="P59" i="1" s="1"/>
  <c r="O60" i="1"/>
  <c r="P60" i="1" s="1"/>
  <c r="O61" i="1"/>
  <c r="P61" i="1" s="1"/>
  <c r="O57" i="1"/>
  <c r="P57" i="1" s="1"/>
  <c r="O58" i="1"/>
  <c r="P58" i="1" s="1"/>
  <c r="O56" i="1"/>
  <c r="P56" i="1" s="1"/>
  <c r="O64" i="1"/>
  <c r="O65" i="1"/>
  <c r="O55" i="1"/>
  <c r="P55" i="1" s="1"/>
  <c r="K56" i="1"/>
  <c r="K57" i="1"/>
  <c r="J58" i="1"/>
  <c r="K58" i="1" s="1"/>
  <c r="O19" i="1"/>
  <c r="O18" i="1"/>
  <c r="J18" i="1"/>
  <c r="K18" i="1" s="1"/>
  <c r="O24" i="1"/>
  <c r="O25" i="1"/>
  <c r="O26" i="1"/>
  <c r="O38" i="1"/>
  <c r="P38" i="1" s="1"/>
  <c r="O37" i="1"/>
  <c r="P37" i="1" s="1"/>
  <c r="J37" i="1"/>
  <c r="K37" i="1" s="1"/>
  <c r="J33" i="3"/>
  <c r="K33" i="3"/>
  <c r="J35" i="3"/>
  <c r="K35" i="3" s="1"/>
  <c r="J51" i="3"/>
  <c r="K51" i="3"/>
  <c r="O51" i="3"/>
  <c r="P51" i="3" s="1"/>
  <c r="O50" i="3"/>
  <c r="P50" i="3"/>
  <c r="O29" i="3"/>
  <c r="P29" i="3" s="1"/>
  <c r="O30" i="3"/>
  <c r="P30" i="3" s="1"/>
  <c r="O31" i="3"/>
  <c r="P31" i="3" s="1"/>
  <c r="O32" i="3"/>
  <c r="P32" i="3"/>
  <c r="O33" i="3"/>
  <c r="P33" i="3" s="1"/>
  <c r="O34" i="3"/>
  <c r="P34" i="3"/>
  <c r="O35" i="3"/>
  <c r="P35" i="3" s="1"/>
  <c r="O28" i="3"/>
  <c r="P28" i="3"/>
  <c r="J50" i="3"/>
  <c r="K50" i="3" s="1"/>
  <c r="J34" i="3"/>
  <c r="K34" i="3"/>
  <c r="J31" i="3"/>
  <c r="K31" i="3" s="1"/>
  <c r="J30" i="3"/>
  <c r="K30" i="3"/>
  <c r="J32" i="3"/>
  <c r="K32" i="3" s="1"/>
  <c r="J29" i="3"/>
  <c r="K29" i="3"/>
  <c r="J28" i="3"/>
  <c r="K28" i="3" s="1"/>
  <c r="O21" i="1"/>
  <c r="O22" i="1"/>
  <c r="O23" i="1"/>
  <c r="O20" i="1"/>
  <c r="O39" i="3"/>
  <c r="O40" i="3"/>
  <c r="O41" i="3"/>
  <c r="O38" i="3"/>
  <c r="O27" i="3"/>
  <c r="J27" i="3"/>
  <c r="K27" i="3"/>
  <c r="O25" i="3"/>
  <c r="O26" i="3"/>
  <c r="O24" i="3"/>
  <c r="J25" i="3"/>
  <c r="K25" i="3" s="1"/>
  <c r="J26" i="3"/>
  <c r="K26" i="3"/>
  <c r="J24" i="3"/>
  <c r="K24" i="3" s="1"/>
  <c r="O21" i="3"/>
  <c r="P21" i="3"/>
  <c r="O17" i="3"/>
  <c r="P17" i="3" s="1"/>
  <c r="O14" i="3"/>
  <c r="P14" i="3"/>
  <c r="O13" i="3"/>
  <c r="P13" i="3" s="1"/>
  <c r="O20" i="3"/>
  <c r="P20" i="3"/>
  <c r="O16" i="3"/>
  <c r="P16" i="3" s="1"/>
  <c r="O18" i="3"/>
  <c r="P18" i="3"/>
  <c r="O15" i="3"/>
  <c r="P15" i="3" s="1"/>
  <c r="O12" i="3"/>
  <c r="P12" i="3"/>
  <c r="J17" i="1"/>
  <c r="K17" i="1" s="1"/>
  <c r="J16" i="1"/>
  <c r="K16" i="1" s="1"/>
  <c r="J14" i="1"/>
  <c r="K14" i="1" s="1"/>
  <c r="J12" i="1"/>
  <c r="K12" i="1" s="1"/>
  <c r="O54" i="1"/>
  <c r="O53" i="1"/>
  <c r="O41" i="1"/>
  <c r="O42" i="1"/>
  <c r="O43" i="1"/>
  <c r="O44" i="1"/>
  <c r="O45" i="1"/>
  <c r="O40" i="1"/>
  <c r="O35" i="1"/>
  <c r="O36" i="1"/>
  <c r="O34" i="1"/>
</calcChain>
</file>

<file path=xl/sharedStrings.xml><?xml version="1.0" encoding="utf-8"?>
<sst xmlns="http://schemas.openxmlformats.org/spreadsheetml/2006/main" count="1719" uniqueCount="767">
  <si>
    <t>Артикул</t>
  </si>
  <si>
    <t>Фасовка</t>
  </si>
  <si>
    <t>520 мл</t>
  </si>
  <si>
    <t>335 мл</t>
  </si>
  <si>
    <t>5 гр</t>
  </si>
  <si>
    <t>800 мл</t>
  </si>
  <si>
    <t>60 гр</t>
  </si>
  <si>
    <t>Фото продукта</t>
  </si>
  <si>
    <t>шт. в упаковке</t>
  </si>
  <si>
    <t>Аэрозольная продукция</t>
  </si>
  <si>
    <t>Смазки</t>
  </si>
  <si>
    <t>Присадки в топливо</t>
  </si>
  <si>
    <t>Промывки</t>
  </si>
  <si>
    <t>Клеевые составы</t>
  </si>
  <si>
    <t>80 гр</t>
  </si>
  <si>
    <t>4 мл</t>
  </si>
  <si>
    <t>Холодная сварка (клей) высокопрочная металлонаполненная для склеивания разнородных материалов WOG, 60 гр</t>
  </si>
  <si>
    <t>Охлаждающие жидкости</t>
  </si>
  <si>
    <t>WGC0306</t>
  </si>
  <si>
    <t>WGC0301</t>
  </si>
  <si>
    <t>WGC0302</t>
  </si>
  <si>
    <t>WGC0520</t>
  </si>
  <si>
    <t>WGC0340</t>
  </si>
  <si>
    <t>WGC0345</t>
  </si>
  <si>
    <t>WGC0540</t>
  </si>
  <si>
    <t>WGC0500</t>
  </si>
  <si>
    <t>WGC0530</t>
  </si>
  <si>
    <t>WGC0311</t>
  </si>
  <si>
    <t>WGC0625</t>
  </si>
  <si>
    <t>WGC0615</t>
  </si>
  <si>
    <t>WGС0600</t>
  </si>
  <si>
    <t>WG0726</t>
  </si>
  <si>
    <t>WG0730</t>
  </si>
  <si>
    <t>WG0745</t>
  </si>
  <si>
    <t>WG0740</t>
  </si>
  <si>
    <t>WGC0100</t>
  </si>
  <si>
    <t>WGC0101</t>
  </si>
  <si>
    <t>WGC0102</t>
  </si>
  <si>
    <t>WGC0110</t>
  </si>
  <si>
    <t>WGC0111</t>
  </si>
  <si>
    <t>WGC0112</t>
  </si>
  <si>
    <t xml:space="preserve">Общество с ограниченной ответственностью </t>
  </si>
  <si>
    <t>«МИРОВЫЕ ТЕХНОЛОГИИ»</t>
  </si>
  <si>
    <t>ИНН 7453331613</t>
  </si>
  <si>
    <t>Сайт</t>
  </si>
  <si>
    <t>Электронная почта</t>
  </si>
  <si>
    <t>Противозадирная металлоплакирующая комплексная литиевая смазка для высоконагруженных узлов (ШРУС) WOG, 
80 гр</t>
  </si>
  <si>
    <t>10/10 мл</t>
  </si>
  <si>
    <t>Штабелирование при транспортировке и хранении</t>
  </si>
  <si>
    <t>рядов в высоту</t>
  </si>
  <si>
    <t>кол-во коробок в ряду на паллете</t>
  </si>
  <si>
    <t>кол-во коробок в паллете</t>
  </si>
  <si>
    <t>кол-во штук в паллете</t>
  </si>
  <si>
    <t>Срок годности</t>
  </si>
  <si>
    <t>Описание</t>
  </si>
  <si>
    <t>Состав</t>
  </si>
  <si>
    <t>Применение</t>
  </si>
  <si>
    <t>Фото для сайта</t>
  </si>
  <si>
    <t>MSDS</t>
  </si>
  <si>
    <t>Срок действия</t>
  </si>
  <si>
    <t>Штрихкод</t>
  </si>
  <si>
    <t>штука</t>
  </si>
  <si>
    <t>упаковка</t>
  </si>
  <si>
    <t>Код ТН ВЭД</t>
  </si>
  <si>
    <t>Вес, шт</t>
  </si>
  <si>
    <t>Вес, упаковка</t>
  </si>
  <si>
    <t>Габариты штучного товара
д*в*ш</t>
  </si>
  <si>
    <t>Габариты упаковки товара
д*в*ш</t>
  </si>
  <si>
    <t>52 * 225 * 52</t>
  </si>
  <si>
    <t>3 года</t>
  </si>
  <si>
    <t>Алифатический растворитель &gt;30%, изопропиловый спирт 5-15 %, присадка сукцинимидная 5-15 %</t>
  </si>
  <si>
    <t>Сукцинимидный модификатор нагара 5-15%, органический растворитель &gt;30%</t>
  </si>
  <si>
    <t>от -30°С до +50°С</t>
  </si>
  <si>
    <t>9*17*3,5</t>
  </si>
  <si>
    <t>50*24*18,5</t>
  </si>
  <si>
    <t>2 года</t>
  </si>
  <si>
    <t xml:space="preserve">Смола эпоксидная ЭД-20, Тальк , Сажа белая, Отвердитель АФ - 2
</t>
  </si>
  <si>
    <t>9*8*2</t>
  </si>
  <si>
    <t>23*16,2*11,2</t>
  </si>
  <si>
    <t xml:space="preserve">2 года </t>
  </si>
  <si>
    <t>9*17*3</t>
  </si>
  <si>
    <t xml:space="preserve">Эфир метакриловой кислоты,Загуститель,Ингибиторы,Инициаторы полимеризации
</t>
  </si>
  <si>
    <t>Эфир метакриловой кислоты,Загуститель, Ингибиторы, Инициаторы полимеризации</t>
  </si>
  <si>
    <t>от -20°С до +35°С</t>
  </si>
  <si>
    <t>Вес нетто, гр</t>
  </si>
  <si>
    <t>Вес брутто, гр</t>
  </si>
  <si>
    <t>104х 212х69</t>
  </si>
  <si>
    <t>416х212х138</t>
  </si>
  <si>
    <t>5 лет</t>
  </si>
  <si>
    <t>211х345х116</t>
  </si>
  <si>
    <t>422х345х232</t>
  </si>
  <si>
    <t>230х300х185</t>
  </si>
  <si>
    <t>от -40°С до +30°С</t>
  </si>
  <si>
    <t>130х80х20</t>
  </si>
  <si>
    <t>335х335х195</t>
  </si>
  <si>
    <t>4 года</t>
  </si>
  <si>
    <t>140х40х10</t>
  </si>
  <si>
    <t>200х200х100</t>
  </si>
  <si>
    <t>Смесь минеральных базовых масел, загуститель - литиевое мыло, присадки, включая металлоплакирующий комплекс Х-5</t>
  </si>
  <si>
    <t>Смесь минеральных базовых масел, литиево-комплексный загуститель, присадки</t>
  </si>
  <si>
    <t>Пасты тонкодисперсного органобентонитового порошка со строго определенным химическим составом, в носителе на основе кремнийорганической жидкости.</t>
  </si>
  <si>
    <t>65*65*193</t>
  </si>
  <si>
    <t>268*200*196</t>
  </si>
  <si>
    <t>52*52*192</t>
  </si>
  <si>
    <t>216*162*195</t>
  </si>
  <si>
    <t>65*65*276</t>
  </si>
  <si>
    <t>268*200*279</t>
  </si>
  <si>
    <t>от - 30°С до + 50 °С</t>
  </si>
  <si>
    <t>от -40°С до + 40°С</t>
  </si>
  <si>
    <t>от +5°С до + 25°С</t>
  </si>
  <si>
    <t>Температура хранения</t>
  </si>
  <si>
    <t>Температура транспортировки</t>
  </si>
  <si>
    <t>от -40°С до + 50°С</t>
  </si>
  <si>
    <t xml:space="preserve">Инновационная синтетическая смазка многоцелевого использования. 
Эффективно устраняет скрипы.
Высокоактивный комплекс гарантирует быстрое разъединение прикипевших и заржавевших соединений.
Вытесняет влагу и защищает от коррозии.
Очищает поверхность от битума, клея, следов клейкой ленты.
</t>
  </si>
  <si>
    <t>Профессиональный продукт, обладает высокой проникающей способностью. Гарантирует отвинчивание приржавевших, пригоревших и прикипевших автомобильных крепежей. Обеспечивает долговременный эффект, значительно снижая трение при повторном использовании обработанных деталей. Вытесняет влагу и обладает антикоррозийным действием.</t>
  </si>
  <si>
    <t xml:space="preserve">Продлевает срок службы резиновых уплотнителей и предотвращает их примерзание зимой.
Отлично подходит для устранения скрипа дверных петель, трущихся пластиковых элементов салона и кузова автомобиля.
Защищает и смазывает механизмы замков и предотвращает их замерзание.
Предохраняет от утечки тока и применяется для изоляции проводов.
</t>
  </si>
  <si>
    <t xml:space="preserve">Быстро и эффективно очищает камеры карбюратора, жиклеры, дроссельную заслонку, клапан вентиляции картерных газов от всех видов смолистых и углеродистых отложений. Упрощает запуск двигателя, стабилизирует обороты холостого хода, снижает расход топлива, уменьшает токсичность выхлопа. Отлично подходит для высокоэффективной очистки любых металлических деталей, узлов и агрегатов.
</t>
  </si>
  <si>
    <t xml:space="preserve">Удаляет масло, смазку, тормозную жидкость и полностью обезжиривает металлическую поверхность. Используется для очистки тормозных колодок, барабанов, дисков, цилиндров, элементов системы ABS, сцепления и подшипников. Удаляет нагар, смолы, застаревшие масляные загрязнения и используется в качестве универсального обезжиривателя при проведении сервисных работ.
</t>
  </si>
  <si>
    <t xml:space="preserve">Противозадирная металлоплакирующая комплекс-литиевая смазка.  Восстанавливает поверхности трения и блокирует коррозию. Содержит высокоадгезивный полимер и отлично удерживается на поверхности. Защищает ШРУС от пыли, грязи и воды даже при возникновении трещин и разрывов пыльника.
</t>
  </si>
  <si>
    <t xml:space="preserve">Комплекс-литиевая высокотемпературная смазка со стабилизирующим пакетом присадок.
Применяется для смазки карданных валов, шаровых опор, роликовых, игольчатых и шариковых подшипников всех типов автомобилей и промышленной техники. Обеспечивает надежную защиту от износа и в 3 раза продлевает срок службы деталей.
</t>
  </si>
  <si>
    <t xml:space="preserve">Применяется для смазки направляющих, поверхностей поршня и тормозных колодок. 
</t>
  </si>
  <si>
    <t xml:space="preserve">Готовый к применению антифриз.
Гибридный антифриз рекомендован для применения в системах охлаждения двигателей легковых и грузовых автомобилей, спецтехники. 
Купирует коррозию за счет комбинированного пакета антикоррозийных и смазывающих присадок.
Новейшая технология Long Life Tech гарантирует эффективное охлаждение и долговременную защиту двигателя от перегрева в течение 3 лет.
Безопасен для систем охлаждения, содержащих алюминиевые элементы.
</t>
  </si>
  <si>
    <t xml:space="preserve">Готовый к применению антифриз.
Карбоксилатный антифриз нового поколения, предназначен для использования в системах охлаждения современных двигателей легковых и грузовых автомобилей. 
Купирует коррозию за счет комбинированного пакета антикоррозийных и смазывающих присадок.
Новейшая технология Long Life Tech гарантирует эффективное охлаждение и долговременную защиту двигателя от перегрева в течение 5 лет.
Безопасен для систем охлаждения, содержащих алюминиевые элементы.
</t>
  </si>
  <si>
    <t xml:space="preserve">Высокоэффективное средство, предназначенное для удаления отложений и нагара в форсунках двигателя, топливопроводящих каналах и топливных фильтрах.
Снижает расход топлива, улучшает динамику разгона автомобиля.
Увеличивает срок службы топливной аппаратуры.
Вытесняет влагу и предотвращает коррозию элементов топливной системы.
Флакон очистителя рассчитан на 40-50 литров топлива.
</t>
  </si>
  <si>
    <t>Высокоэффективное средство, предназначенное для удаления отложений и нагара в форсунках двигателя, топливопроводящих каналах и топливных фильтрах.
Снижает расход топлива, улучшает динамику разгона автомобиля.
Увеличивает срок службы топливной аппаратуры за счет повышения смазывающих характеристик дизеля.
Вытесняет влагу и предотвращает коррозию элементов топливной системы.
Флакон очистителя рассчитан на 40-50 литров дизельного топлива.</t>
  </si>
  <si>
    <t xml:space="preserve">Промывка двигателя WOG позволяет осуществлять качественную промывку масляной системы двигателя от всех видов отложений, лаков, шламов и т.д. 
Промывка двигателя перед каждой сменой масла способствует улучшению рабочих характеристик двигателя, продлению срока его службы. 
Является высококонцентрированной жидкостью со специальными добавками, одной банки достаточно для полной промывки системы смазки объемом до 5 литров. 
</t>
  </si>
  <si>
    <t xml:space="preserve">Профессиональный препарат для полной очистки систем впрыска бензиновых двигателей от любых загрязнений. Подходит для всех типов систем впрыска бензиновых двигателей.
Гарантированно удаляет 100% отложений и улучшает работу иглы форсунки.
Восстанавливает факел распыла, облегчает холодный запуск и нормализует работу двигателя.
Очищает впускной коллектор, удаляет отложения на клапанах  и улучшает попадание топливно-воздушной смеси в камеру сгорания.
Выравнивает компрессию по цилиндрам.
Безопасен для любых видов промывочных станций.
После промывки не требуется замена масла и свечей зажигания.
Не заливать в бак автомобиля!
!Применять каждые 15 000-20 000 км.!
</t>
  </si>
  <si>
    <t>Профессиональный препарат для полной очистки любых систем впрыска дизельных двигателей от любых загрязнений. Подходит для всех типов систем впрыска дизельных двигателей, в т.ч. для Common Rail.
Гарантированно удаляет 100% отложений в системе впрыска, камере сгорания иулучшает работу иглы форсунки.
Восстанавливает факел распыла, облегчает холодный запуск и выравнивает работу двигателя.
Нормализует расход топлива, устраняет детонации и снижает дымность выхлопа.
Предотвращает засорение ТНВД, каталитического нейтрализатора и сажевого фильтра.
Выравнивает компрессию по цилиндрам и восстанавливает производительность двигателя.
Безопасен для любых видов промывочных станций.
После промывки не требуется замена масла.
Не заливать в бак автомобиля!
!Применять каждые 15 000-20 000 км!</t>
  </si>
  <si>
    <t>Нафтеновые углеводороды &gt;30%, алифатические углеводороды &lt;30%,ароматические углеводороды &lt;30%, 2-этилгексилнитрат&lt;15%, детергент на основе полиизобутилена &lt;5 %, ингибитор коррозии &lt;5%</t>
  </si>
  <si>
    <t xml:space="preserve">1) Подсоедините промывочную станцию к двигателю и залейте состав в резервуар аппаратуры.
2) Запустите двигатель и дайте поработать ему на холостом ходу 20 минут.
3) Заглушите двигатель на 15 минут.
4) Запустите двигатель, периодически плавно повышайте обороты до 2 000 об/мин. до полной выработки препарата.
</t>
  </si>
  <si>
    <t>Алифатические углеводороды &gt;30%, нафтеновые углеводороды &gt;30%, ароматические углеводороды &lt;15%, детергент на основе полиизобутилена &lt;5 %, полиэфир &lt;5%, ингибитор коррозии &lt;5%.</t>
  </si>
  <si>
    <t xml:space="preserve">1) Подключите промывочную станцию к топливной системе и залейте состав в резервуар аппаратуры.
2) Запустите двигатель и дайте поработать ему на холостом ходу 15-20 минут
3) Заглушите двигатель, дайте препарату подействовать 10-15 минут
4) Запустите двигатель, периодически плавно повышайте обороты до 1 500-2 000 об/мин. до полной выработки препарата.     
</t>
  </si>
  <si>
    <t>WGC0550</t>
  </si>
  <si>
    <t>Алифатические углеводороды &gt;30%, нафтеновые углеводороды &lt;30%, ароматические углеводороды &lt;5%, нПАВ &lt;5%.</t>
  </si>
  <si>
    <t>Прогрейте двигатель до рабочей температуры, заглушите его. Залейте препарат в маслозаливную горловину. Запустите двигатель и дайте ему поработать 5-7 минут на холостом ходу (ПЕРЕДВИЖЕНИЕ НА АВТОМОБИЛЕ ЗАПРЕЩЕНО!). Слейте старое масло, замените масляный фильтр. Залейте новое масло.</t>
  </si>
  <si>
    <t>Этиленгликоль, дистиллированная вода, ингибиторы коррозии, краситель.</t>
  </si>
  <si>
    <t xml:space="preserve">Использовать при температуре не ниже +5С. 
Тщательно встряхнуть баллон. Перед обработкой очистить поверхность от загрязнений и обезжирить. Обработать поверхности, повторить процедуру при необходимости.
Для доступа в труднодоступные места поднять носик распылителя и использовать сифонную трубку.
</t>
  </si>
  <si>
    <t>Алифатические углеводороды &gt;30%, нафтеновые углеводороды &gt;30%, функциональные добавки &lt;5%, ингибиторы коррозии &lt;5%, ароматизирующая добавка &lt;5%</t>
  </si>
  <si>
    <t>Алифатические углеводороды &gt;30%, минеральное масло &lt;30%, нафтеновые углеводороды &lt;15%, ароматические углеводороды &lt;5%, дисульфид молибдена &lt;5%, неионогенные поверхностно-активные вещества &lt;5%, анионные поверхностно-активные вещества &lt;5%.</t>
  </si>
  <si>
    <t xml:space="preserve">Использовать при температуре не ниже +5С. 
Тщательно встряхнуть баллон. Обработать поверхности, повторить процедуру при необходимости.
Для доступа в труднодоступные места поднять носик распылителя и использовать сифонную трубку.
</t>
  </si>
  <si>
    <t>Алифатические углеводороды &gt;30%, полидиметилсилоксановая жидкость &lt;30%, ароматические углеводороды &lt;5%, нафтеновые углеводороды &lt;5%</t>
  </si>
  <si>
    <t>Ароматические углеводороды &gt;30%, метилацетат &lt;30%, алифатические углеводороды&lt;15%, углекислый газ &lt;5%</t>
  </si>
  <si>
    <t xml:space="preserve">Использовать при температуре не ниже +5С. 
Очистку проводить на разогретом работающем двигателе.
Демонтируйте корпус воздушного фильтра и извлеките фильтр.
Распыляйте средство кратковременными нажатиями (3-7 секунд) на очищаемые поверхности карбюратора или заслонки до их полной их очистки.
При необходимости приоткрывайте дроссельную заслонку и повышайте обороты двигателя вручную, не допускайте остановку двигателя.
После очистки отрегулируйте обороты холостого хода.
</t>
  </si>
  <si>
    <t>Алифатические углеводороды &gt;30%, нафтеновые углеводороды &gt;30%, углекислый газ &lt;5%, ингибиторы коррозии &lt;5%, ароматизирующая добавка &lt;5%</t>
  </si>
  <si>
    <t>226*167*195</t>
  </si>
  <si>
    <t xml:space="preserve">1) Очистить обрабатываемую деталь от старой смазки, обезжирить.
2) Заполнить очищенные полости новой смазкой.
</t>
  </si>
  <si>
    <t xml:space="preserve">Очистите склеиваемые поверхности от грязи и обезжирьте.
Отрежьте необходимое количество препарата и тщательно разомните до получения однородной липкой массы.
Нанесите состав на склеиваемые элементы и зафиксируйте их.
Разгладьте или удалите излишки препарата.
Остатки клеевого состава уберите в тубу для повторного использования.
!!!Нагрев до 70℃ упрочняет и ускоряет склейку!!!
После использования состава тщательно вымойте руки.
</t>
  </si>
  <si>
    <t xml:space="preserve">Препарат обеспечивает герметичное и надежное соединение деталей из черных, цветных металлов, пластмасс, стекла, керамики, дерева и камня. 
Соединяет разнородные материалы. Гарантирует крепкую склейку даже мокрых и замасленных поверхностей.
Устраняет течи в трубах, бензобаках, радиаторах.
Позволяет совершать ремонт в труднодоступных местах и в случаях, когда разборка не возможна. 
Срок жизнеспособности состава 15 минут, а время отверждения - не более 60 минут.
Температура эксплуатации: от -60 до +150С.
</t>
  </si>
  <si>
    <t xml:space="preserve">Прочно склеивает черные и цветные металлы, стекло, керамику, камень, бетон, дерево, резину, ткань, пластмассы (кроме полиэтилена и полипропилена). Применяется для ремонта деталей автомобилей, мебели, игрушек, спортивного инвентаря, посуды. Запаивает протекающие трубы, металл, масляные и топливные емкости.
</t>
  </si>
  <si>
    <t xml:space="preserve">Применяется для надежной фиксации и герметизации резьбовых и вал-втулочных соединений,  упрощает ремонт и повышает качество сборки. Предотвращает самопроизвольное отвинчивание, коррозию и утечки технических жидкостей. 
Устойчив к ГСМ, газу, воде.
Применяется для резьбы от М5 до М20.
</t>
  </si>
  <si>
    <t xml:space="preserve">Применяется для надежной фиксации и герметизации неразборных и необслуживаемых резьбовых и вал-втулочных соединений. Работает в условиях повышенных температур и высоких вибрационных нагрузок (элементы выхлопной системы, двигателя, ходовой части. Предотвращает самопроизвольное отвинчивание, коррозию и утечки технических жидкостей. 
Устойчив к ГСМ, газу, воде.
Применяется для резьбы от М5 до М20.
</t>
  </si>
  <si>
    <t xml:space="preserve">1) Выдавите равные части из каждого тюбика
2) Размешайте до получения массы однородного цвета
3) Очистите и обезжирьте склеиваемые поверхности
4) Нанесите клей на обе склеиваемые поверхности
5) Соедините их вместе и зафиксируйте на 30 минут
!!!Нагрев до 70С упрочняет и ускоряет склейку!!!
После применения тщательно вымойте руки.
</t>
  </si>
  <si>
    <t xml:space="preserve">!Перед применение встряхните флакон!
1) Очистите и обезжирьте витки резьбы
2) Нанесите небольшое количество состава на резьбу и распределите по поверхности
3) Произведите окончательную затяжку соединения
Фиксатор затвердевает через 10 минут, полное затвердевание достигается через 24 часа.
При невозможности демонтажа нагрейте соединение до 200℃.
</t>
  </si>
  <si>
    <t xml:space="preserve">!Перед применение встряхните флакон!
1) Очистите и обезжирьте витки резьбы
2) Нанесите небольшое количество состава на резьбу и распределите по поверхности
3) Произведите окончательную затяжку соединения
Фиксатор затвердевает через 10 минут, полное затвердевание достигается через 24 часа.
При невозможности демонтажа нагрейте соединение до 250С.
</t>
  </si>
  <si>
    <t>Отказное письмо</t>
  </si>
  <si>
    <t>СГР</t>
  </si>
  <si>
    <t>Декларация ЕАЭС</t>
  </si>
  <si>
    <t>ДС ТР ТС</t>
  </si>
  <si>
    <t>До внесения изменений</t>
  </si>
  <si>
    <t xml:space="preserve">ПБ </t>
  </si>
  <si>
    <t>ПБ</t>
  </si>
  <si>
    <t>Силиконовая водоотталкивающая смазка с профессиональным распылителем 2 в 1 WOG, 335 мл</t>
  </si>
  <si>
    <t>Жидкий ключ с дисульфидом молибдена с профессиональным распылителем 2 в 1 WOG, 520 мл</t>
  </si>
  <si>
    <t>Очиститель карбюратора и дроссельной заслонки с профессиональным распылителем 2 в 1 WOG, 520 мл</t>
  </si>
  <si>
    <t>Очиститель тормозов и деталей сцепления с профессиональным распылителем 2 в 1 WOG, 520 мл</t>
  </si>
  <si>
    <t>КПП 745301000</t>
  </si>
  <si>
    <t>Наименование торговое</t>
  </si>
  <si>
    <t>Наименование рабочее</t>
  </si>
  <si>
    <t>Клей холодная сварка "АЛМАЗ", 60 гр</t>
  </si>
  <si>
    <t>Клей холодная сварка "АЛМАЗ", 10/10 мл</t>
  </si>
  <si>
    <t>Фиксатор "АЛМАЗ",  4 мл</t>
  </si>
  <si>
    <t>МС 1600, 5 гр</t>
  </si>
  <si>
    <t>Смазка МС1510, 80 гр</t>
  </si>
  <si>
    <t>ШРУС-МС, 80 гр</t>
  </si>
  <si>
    <t>Промывка масляной системы двигателя, 335 мл</t>
  </si>
  <si>
    <t>Промывка системы впрыска (бензин), 800 мл</t>
  </si>
  <si>
    <t>Промывка системы впрыска (дизель), 800 мл</t>
  </si>
  <si>
    <t>Очиститель инжекторов присадка в бензин, 400 мл</t>
  </si>
  <si>
    <t>Очиститель форсунок, 400 мл</t>
  </si>
  <si>
    <t>400 мл</t>
  </si>
  <si>
    <t>Очиститель форсунок присадка направленного действия в дизельное топливо (на 40-50 л) с насадкой WOG, 400 мл</t>
  </si>
  <si>
    <t>Очиститель карбюратора и воздушной заслонки, 520 мл</t>
  </si>
  <si>
    <t>Очиститель тормозов и сцепления, 520 мл</t>
  </si>
  <si>
    <t>Смазка универсальная силиконовая, 335 мл</t>
  </si>
  <si>
    <t>Жидкий ключ с дисульфидом молибдена 520 мл</t>
  </si>
  <si>
    <t>Смазка проникающая многофункциональная 335 мл</t>
  </si>
  <si>
    <t>Смазка проникающая многофункциональная 520 мл</t>
  </si>
  <si>
    <t xml:space="preserve"> 320*240*192</t>
  </si>
  <si>
    <t xml:space="preserve">Открывайте крышку радиатора только при полном остывании двигателя.
1) Слейте старую охлаждающую жидкость.
2) Промойте систему охлаждения дистиллированной водой и проверьте ее герметичность.
3) Заполните систему новой охлаждающей жидкостью.
4) Запустите двигатель и дайте ему прогреться до рабочей температуры, в это время следите за уровнем антифриза в расширительном бачке.
5) Долейте антифриз, если уровень его снизился.
Не допускайте смешивания с другими охлаждающими жидкостями! 
</t>
  </si>
  <si>
    <t xml:space="preserve">Открывайте крышку радиатора только при полном остывании двигателя. 1) Слейте старую охлаждающую жидкость. 2) Промойте систему охлаждения дистиллированной водой и проверьте ее герметичность. 3) Заполните систему новой охлаждающей жидкостью. 4) Запустите двигатель и дайте ему прогреться до рабочей температуры, в это время следите за уровнем антифриза в расширительном бачке. 5) Долейте антифриз, если уровень его снизился.
Не допускайте смешивания с другими охлаждающими жидкостями! 
</t>
  </si>
  <si>
    <t>ST0120</t>
  </si>
  <si>
    <t>Охлаждающая жидкость Антифриз G11 (-40C) ST, 1 кг</t>
  </si>
  <si>
    <t>Охлаждающая жидкость: Антифриз -40℃, G11</t>
  </si>
  <si>
    <t>1 кг</t>
  </si>
  <si>
    <t>9,5*23,0*6,0</t>
  </si>
  <si>
    <t>38,0*23,0*19,5</t>
  </si>
  <si>
    <t>ST0121</t>
  </si>
  <si>
    <t>Охлаждающая жидкость Антифриз G11 (-40C) ST, 5 кг</t>
  </si>
  <si>
    <t>5 кг</t>
  </si>
  <si>
    <t>22,0*31,0*13,0</t>
  </si>
  <si>
    <t>22,0*31,0*26,0</t>
  </si>
  <si>
    <t>ST0122</t>
  </si>
  <si>
    <t>Охлаждающая жидкость Антифриз G11 (-40C) ST, 10 кг</t>
  </si>
  <si>
    <t>10 кг</t>
  </si>
  <si>
    <t>30,0*38,0*15,5</t>
  </si>
  <si>
    <t>30,0*38,0*31,0</t>
  </si>
  <si>
    <t>ST0123</t>
  </si>
  <si>
    <t>Охлаждающая жидкость Антифриз G12 (-40C) ST, 1 кг</t>
  </si>
  <si>
    <t>Охлаждающая жидкость: Антифриз -40℃, G12</t>
  </si>
  <si>
    <t>Охлаждающая жидкость Антифриз G12 (-40C) ST, 5 кг</t>
  </si>
  <si>
    <t>ST0125</t>
  </si>
  <si>
    <t>Охлаждающая жидкость Антифриз G12 (-40C) ST, 10 кг</t>
  </si>
  <si>
    <t xml:space="preserve"> </t>
  </si>
  <si>
    <t>ST0126</t>
  </si>
  <si>
    <t>Охлаждающая жидкость Тосол (-40C) ST, 1 кг</t>
  </si>
  <si>
    <t>Охлаждающая жидкость: Тосол марки А-40С</t>
  </si>
  <si>
    <t>Охлаждающая жидкость Тосол (-40C) ST, 5 кг</t>
  </si>
  <si>
    <t>ST0128</t>
  </si>
  <si>
    <t>Охлаждающая жидкость Тосол (-40C) ST, 10 кг</t>
  </si>
  <si>
    <t>1,1 кг</t>
  </si>
  <si>
    <t>5,4 кг</t>
  </si>
  <si>
    <t>11 кг</t>
  </si>
  <si>
    <t>Охлаждающая жидкость Antifreeze IAT -40C, 1 л</t>
  </si>
  <si>
    <t>Охлаждающая жидкость Antifreeze IAT -40C, 5 л</t>
  </si>
  <si>
    <t>Охлаждающая жидкость Antifreeze IAT -40C, 10 л</t>
  </si>
  <si>
    <t>Охлаждающая жидкость Antifreeze OAT -40C, 1 л</t>
  </si>
  <si>
    <t>Охлаждающая жидкость Antifreeze OAT -40C, 5 л</t>
  </si>
  <si>
    <t>Охлаждающая жидкость Antifreeze OAT -40C, 10 л</t>
  </si>
  <si>
    <t>Холодная сварка (2-х компонентный эпоксидный клей) высокопрочная для склеивания разнородных материалов WOG, 10/10 мл</t>
  </si>
  <si>
    <t>Очиститель инжекторов присадка направленного действия в бензин (на 40-50 л) с насадкой WOG, 400 мл</t>
  </si>
  <si>
    <t>Комплексная промывка двигателя/редукторов/МКПП "Motor Flush" для всех типов транспортных средств WOG, 335 мл</t>
  </si>
  <si>
    <t xml:space="preserve">Отказное письмо </t>
  </si>
  <si>
    <t>Многоцелевая универсальная проникающая смазка WG-40 с профессиональным распылителем 2 в 1 WOG, 520 мл</t>
  </si>
  <si>
    <t>Многоцелевая универсальная проникающая смазка WG-40 с профессиональным распылителем 2 в 1 WOG, 335 мл</t>
  </si>
  <si>
    <t>Очищающий гель для рук с антибактериальным эффектом 50 мл</t>
  </si>
  <si>
    <t>Гель для рук антибактериальный, 50 мл</t>
  </si>
  <si>
    <t>50 мл</t>
  </si>
  <si>
    <t>Дезинфицирующее средство с экстрактом лимона и специальными добавками для очистки кожи от микробов и бактерий. Нейтрализует вредоносные организмы на 99,9% и сохраняет антисептическое действие на протяжении 3 часов. Масла и экстракты смягчают кожу рук, защищают ее от пересушивания и растрескивания.</t>
  </si>
  <si>
    <t>Изопропиловый спирт не менее 65%, спиртовой экстракт ромашки, вода дистилированная, хлоргексидин,  глицерин, Д-Пантенол, эфирные масла.</t>
  </si>
  <si>
    <t>от 0°С до +30°С</t>
  </si>
  <si>
    <t>Нанести не более 3 мл состава на руки и растереть до полного высыхания.</t>
  </si>
  <si>
    <t>Антисептические средства</t>
  </si>
  <si>
    <t>СС ГОСТ</t>
  </si>
  <si>
    <t>1,5*7,7*4,5</t>
  </si>
  <si>
    <t>10*38*8,3</t>
  </si>
  <si>
    <t>WGC1001</t>
  </si>
  <si>
    <t>Охлаждающая жидкость Тосол (-40C) ST, 3 кг</t>
  </si>
  <si>
    <t>3 кг</t>
  </si>
  <si>
    <t>ST0129</t>
  </si>
  <si>
    <t xml:space="preserve">Содержит комбинированный антикоррозионный пакет присадок, в состав которого входят как органические соединения - соли органических карбоновых кислот, так и неорганические - силикаты. Присутствие этих компонентов создает усиленный антикоррозионный эффект за счет способности данных соединений замедлять процесс коррозии различными механизмами. 
Силикаты создают сплошную защитную нерастворимую пленку на металлах, а соли карбоновых кислот действуют «точечно», лишь при появлении очагов коррозии и расходуются постепенно, компенсируя потери защитных свойств, создаваемых силикатами.
Особенно эффективен для защиты алюминиевых двигателей и деталей системы охлаждения (каналы системы охлаждения в блоке двигателя, радиатор, водяной насос и термостат). Не содержит нитриты, амины и фосфаты. Цвет бирюзовый. Готовый к применению и концентрат.
</t>
  </si>
  <si>
    <t xml:space="preserve">Открывайте крышку радиатора только при полном остывании двигателя.
1) Слейте старую охлаждающую жидкость.
2) Промойте систему охлаждения дистиллированной водой и проверьте ее герметичность.
3) Заполните систему новой охлаждающей жидкостью.
4) Запустите двигатель и дайте ему прогреться до рабочей температуры, в это время следите за уровнем антифриза в расширительном бачке.
4) Долейте антифриз, если уровень его снизился.
Не допускайте смешивания с другими охлаждающими жидкостями! 
</t>
  </si>
  <si>
    <t>Моноэтиленгликоль, обессоленная вода, антикоррозионные присадки, стабилизирующие присадки, противопенные добавки, красящие добавки.</t>
  </si>
  <si>
    <t>Хранить вдали от источников тепла и открытого огня в проветриваемом помещении при температуре от - 40С до + 30С.</t>
  </si>
  <si>
    <t xml:space="preserve">Содержит в качестве ингибиторов коррозии соли органических карбоновых кислот.
Механизм действия карбоксилатных ингибиторов обеспечивает сохранение антикоррозионного эффекта в течение длительного срока, адсорбируются лишь в местах возникновения коррозии с образованием мономолекулярных слоев толщиной не более 0,1 микрометра, не препятствуя теплоотводу, что создает уникальный механизм защиты.
Эффективно защищает от коррозии все двигатели, подвергающихся высокой нагрузке, в особенности алюминиевые (каналы системы охлаждения в блоке двигателя, радиатор, водяной насос и термостат), предотвращает перегрев двигателя, препятствует его замерзанию в зимнее время. Не содержит нитритов, нитратов, аминов, фосфатов, боратов и силикатов.
Цвет красный. Готовый к применению и концентрат.
</t>
  </si>
  <si>
    <t xml:space="preserve">Открывайте крышку радиатора только при полном остывании двигателя.
1) Слейте старую охлаждающую жидкость.
2) Промойте систему охлаждения дистиллированной водой и проверьте ее герметичность.
3) Заполните систему новой охлаждающей жидкостью.
4) Запустите двигатель и дайте ему прогреться до рабочей температуры, в это время следите за уровнем антифриза в расширительном бачке.
4) Долейте антифриз, если уровень его снизился.
Не допускайте смешивания с другими охлаждающими жидкостями!
</t>
  </si>
  <si>
    <t xml:space="preserve">Профессиональный ТОСОЛ ST-40℃  – это современная охлаждающая жидкость, полностью соответствует требованиям российского рынка. 
Обеспечивает 100% защиту двигателя и деталей системы охлаждения от коррозии, перегрева, замерзания до -40°С - специальная формула присадок обеспечивает мгновенную защиту деталей системы охлаждения во всем диапазоне рабочих температур и давлений.
По сравнению с обычными тосолами обладает увеличенным ресурсом эксплуатации – 120 000 км без замены (Протокол № 32532/074-04   АвтоВАЗа). Не содержит амины и нитриты, образующие вредные для здоровья нитрозоамины и другие канцерогенные соединения.
</t>
  </si>
  <si>
    <t xml:space="preserve">Моноэтиленгликоль, обессоленная вода, антикоррозионные присадки, стабилизирующие присадки, противопенные добавки, красящие добавки. </t>
  </si>
  <si>
    <t xml:space="preserve">Открывайте крышку радиатора только при полном остывании двигателя.
1) Слейте старую охлаждающую жидкость.
2) Промойте систему охлаждения дистиллированной водой и проверьте ее герметичность.
3) Заполните систему новой охлаждающей жидкостью.
4) Запустите двигатель и дайте ему прогреться до рабочей температуры, в это время следите за уровнем тосола в расширительном бачке.
4) Долейте тосол, если уровень его снизился.
Не допускайте смешивания с другими охлаждающими жидкостями! 
</t>
  </si>
  <si>
    <t>ST0105</t>
  </si>
  <si>
    <t>ST0108</t>
  </si>
  <si>
    <t>Рекомендуется использовать препарат каждые 3-4 тыс. км пробега.
Израсходуйте топливо до критического уровня (зажжённый индикатор).
Залейте в топливный бак непосредственно перед заправкой и заправьте 40-50 литров.
Израсходуйте топливо без дозаправки (до зажжённого индикатора).</t>
  </si>
  <si>
    <t xml:space="preserve">Рекомендуется использовать препарат каждые 3-4 тыс. км пробега.
Израсходуйте топливо до критического уровня (зажжённый индикатор).
Залейте в топливный бак непосредственно перед заправкой и заправьте 40-50 литров.
Израсходуйте топливо без дозаправки (до зажжённого индикатора).
</t>
  </si>
  <si>
    <t>19*26*11</t>
  </si>
  <si>
    <t>19*26*23</t>
  </si>
  <si>
    <t>ST Антигравий черный 520 мл</t>
  </si>
  <si>
    <t>ST Медная смазка 210 мл</t>
  </si>
  <si>
    <t>ST Очиститель контактов 400 мл</t>
  </si>
  <si>
    <t>Антигравий чёрный c синтетической смолой и каучуком (аэрозоль) ST, 520 мл</t>
  </si>
  <si>
    <t>Медная противозадирная высокотемпературная защитная смазка (аэрозоль) ST, 210 мл</t>
  </si>
  <si>
    <t>Очиститель электроконтактов невоспламеняющийся быстродействующий (аэрозоль) ST, 400 мл</t>
  </si>
  <si>
    <t>ST0801</t>
  </si>
  <si>
    <t>ST0304</t>
  </si>
  <si>
    <t>ST0317</t>
  </si>
  <si>
    <t>ST0701</t>
  </si>
  <si>
    <t>Фиксатор резьбовых соединений "Разборный" (синий) ST, 6 мл</t>
  </si>
  <si>
    <t xml:space="preserve">ST0344 </t>
  </si>
  <si>
    <t>Универсальный удалитель наклеек, следов клея, битума и тополиных почек "Антискотч" (аэрозоль) ST, 400 мл</t>
  </si>
  <si>
    <t>ST0704</t>
  </si>
  <si>
    <t>Холодная сварка (клей) высокопрочная для склеивания разнородных материалов ST, 55 гр</t>
  </si>
  <si>
    <t>ST0702</t>
  </si>
  <si>
    <t>Бесцветный клей для зеркал заднего вида фотоотверждаемый быстросохнущий ST, 2 мл</t>
  </si>
  <si>
    <t>ST0703</t>
  </si>
  <si>
    <t xml:space="preserve"> Клей токопроводящий на основе никеля для ремонта нитей обогрева стёкол с шаблоном для нанесения ST, 2 мл</t>
  </si>
  <si>
    <t>ST Антискотч 400 мл</t>
  </si>
  <si>
    <t>210 мл</t>
  </si>
  <si>
    <t>21,0*20,0*28,0</t>
  </si>
  <si>
    <t>22,0*15,0*27,0</t>
  </si>
  <si>
    <t>21,0*24,0*28,0</t>
  </si>
  <si>
    <t xml:space="preserve">Профессиональное защитное покрытие для автомобиля и его элементов. Предохраняет от мелких механических и вибрационных повреждений, солевой и атмосферной коррозии. Понижает уровень шума и защищает днище, автомобильные крылья, пороги и защитные кожухи от камней, гравия, крупнозернистого песка. Высокая укрывистость и адгезия значительно сокращают расход препарата, а возможность окрашивания состава делают его незаменимым при реставрации поверхностей кузова. </t>
  </si>
  <si>
    <t>Хранить в крытых сухих помещениях, вдали от действия солнечных лучей, источников открытого огня, печей и источников тепла. Хранить и транспортировать при температуре от 0ºС до +40ºС.</t>
  </si>
  <si>
    <t xml:space="preserve">Органический растворитель &gt;30%, пропан-бутан &gt;30%, пигменты и наполнители 15-30%, синтетическая смола 5-15%, модифицированный каучук 5-15%, антикоррозийные добавки &lt;5%.    </t>
  </si>
  <si>
    <t xml:space="preserve">Не использовать при температуре ниже +10ºС. 
Тщательно очистите поверхность от пыли, ржавчины и обезжирьте ее.
Не предназначенные для обработки места необходимо закрыть.
Перед использованием хорошо встряхните баллон в течение 1-2 минут после появления стука шарика.
Распылите средство с расстояния 30 см.
Подождите 10-15 минут до высыхания слоя покрытия.
Нанести состав в 2-3 слоя.
Покрытие готово к эксплуатации через 2 часа, а полное высыхание достигается за 24 часа.
Во избежание засорения головки распылителя рекомендуется после нанесения каждого слоя перевернуть баллон вверх дном и распылять до тех пор, пока не станет поступать чистый газ.
</t>
  </si>
  <si>
    <t>Хранить в крытых сухих помещениях, вдали от действия солнечных лучей, источников открытого огня, печей и источников тепла. Хранить и транспортировать при температуре от -40ºС до +40ºС.</t>
  </si>
  <si>
    <t>Профессиональный продукт предназначен для обработки резьбовых соединений, втулок, винтов, шарниров, фланцев и других металлических деталей, подвергающихся высоким термическим и компрессионным нагрузкам: места контакта тормозного диска и колеса, колесные шпильки и крепеж, резьба свечей зажигания, форсунок непосредственного впрыска, посадочные шпильки ГБЦ и т.д. Незаменим для обработки нерабочих поверхностей тормозных колодок, рычажных механизмов и т.д. Применяется в профессиональных автосервисах и гарантирует высокое качество обслуживания автомобилей и других видов транспортных средств. Сохраняет свойства в широком диапазоне температур: от -30ºС до +1100ºС.</t>
  </si>
  <si>
    <t>Алифатический растворитель &gt;30%, пропан-бутан &gt;30%, синтетическое масло 5-15%, функциональные добавки &lt;5%, ультрадисперсный медный порошок &lt;5%.</t>
  </si>
  <si>
    <t xml:space="preserve">Не использовать при температуре ниже +10ºС. 
Очистить обрабатываемую поверхность от грязи, песка, пыли и старых смазок.
Хорошо встряхнуть баллон перед применением;
Распылить смазку тонким слоем с расстояния 10-15 см.
Не допускать попадания на фрикционную поверхность тормозного диска.
</t>
  </si>
  <si>
    <t>Профессиональный препарат для быстрой очистки электроконтактов: соединений управляющих схем, зажимов проводки, клемм аккумулятора, оголенных частей проводов перед восстановлением. Эффективно удаляет окислы, пыль и быстро испаряется. За счет высоких диэлектрических свойств надолго защищает контакты от повторного окисления и предотвращает перебои в работе электроаппаратуры. Безопасен для металла, пластика, винила и резины. Профессиональный распылитель формирует струю направленного действия.</t>
  </si>
  <si>
    <t>Органический растворитель &gt;30%, диоксид углерода 5-15%.</t>
  </si>
  <si>
    <t xml:space="preserve">Внимание! Избегать попадания на окрашенные детали!
Не использовать при температуре ниже +10ºС. 
Встряхнуть баллон перед использованием.
Нанести состав на расстоянии 15-20 см.
Дать ему подействовать 1-2 минуты.
Удалить загрязнения сухой ветошью. 
При необходимости повторить обработку.
</t>
  </si>
  <si>
    <t>ST Смазка силиконовая, 400 мл</t>
  </si>
  <si>
    <t>ST Смазка силиконовая, 210 мл</t>
  </si>
  <si>
    <t>ST Смазка проникающая универсальная, 400 мл</t>
  </si>
  <si>
    <t>ST Смазка проникающая универсальная, 210 мл</t>
  </si>
  <si>
    <t>ST Очиститель тормозов, 650 мл</t>
  </si>
  <si>
    <t>ST Очиститель карбюратора, 520 мл</t>
  </si>
  <si>
    <t>ST Жидкий ключ, 400 мл</t>
  </si>
  <si>
    <t>ST Быстрый старт, 520 мл</t>
  </si>
  <si>
    <t>ST0310</t>
  </si>
  <si>
    <t>ST0311</t>
  </si>
  <si>
    <t>ST0301</t>
  </si>
  <si>
    <t>ST0300</t>
  </si>
  <si>
    <t>ST0342</t>
  </si>
  <si>
    <t>ST0340</t>
  </si>
  <si>
    <t>ST0306</t>
  </si>
  <si>
    <t>ST0315</t>
  </si>
  <si>
    <t>21,6*23,6*16,3</t>
  </si>
  <si>
    <t>Хранить в крытых сухих помещениях, вдали от воздействия солнечных лучей, источников открытого огня, печей и других источников тепла. Хранить и транспортировать при температуре от -20ºС до +50ºС.</t>
  </si>
  <si>
    <t>Профессиональное средство для быстрого и эффективного удаления остатков скотча, смолы, остатков тонировочной пленки, информационных наклеек и рекламы. Препарат полностью безопасен для лакокрасочного покрытия, стекла, камня и металла.  Препарат можно применять для предпродажной подготовки предметов интерьера после транспортировки: для устранения остаточных следов клейкой ленты и наклеек производителя.</t>
  </si>
  <si>
    <t>Вода дистиллированная &gt;30%, углеводородный пропеллент 5-15%, алифатический растворитель 5-15%, изопропанол 5-15%, этилацетат &lt;5%, аПАВ, нПАВ &lt;5%, ингибитор коррозии, ароматизатор &lt;5%.</t>
  </si>
  <si>
    <t xml:space="preserve">Нанести препарат на очищаемую поверхность;
Подождать 3-5 минут до растворения клея;
Осторожно отклеить наклейку, смачивая клеевую поверхность под ней;
Очистить поверхность от остатков клея;
Вытереть салфеткой.
</t>
  </si>
  <si>
    <t>6 мл</t>
  </si>
  <si>
    <t>55 гр</t>
  </si>
  <si>
    <t>2 мл</t>
  </si>
  <si>
    <t>9*17*1,7</t>
  </si>
  <si>
    <t>9*17*2,3</t>
  </si>
  <si>
    <t xml:space="preserve">50*24*18,5
</t>
  </si>
  <si>
    <t>Хранить в фирменной упаковке при температуре от -20℃ до +35℃.</t>
  </si>
  <si>
    <t xml:space="preserve">Профессиональный фиксатор, предназначенный для надежной герметизации и фиксации соединений, которые подвергаются периодическому демонтажу. Полимеризуется и уплотняет резьбу в малых зазорах без доступа воздуха. Предотвращает самораскручивание, коррозию и значительно повышает устойчивость к вибрациям. Абсолютно устойчив к действию воды, газов, технических жидкостей и топливу.
Имеет оптимальные характеристики:
1) Момент откручивания на незатянутой винтовой паре &lt;17Нм
2) Рабочий температурный диапазон: от -60 до +160⁰С
</t>
  </si>
  <si>
    <t>Метакриловый эфир, ингибиторы, инициаторы.</t>
  </si>
  <si>
    <t xml:space="preserve">1) Очистить резьбу от ржавчины и посторонних загрязнений
2) Выдавить небольшое количество состава в месте плановой сборки с ответным элементом
3) Предварительно затянуть резьбу, провернув несколько раз гайку (болт) в месте крепления для распределения герметика по резьбе
4) Произвести окончательную затяжку резьбового соединения
Полимеризация фиксатора происходит в течение 20-30 минут при комнатной температуре, полная прочность набирается за 6 часов.
При невозможности демонтажа нагрейте соединение 200-250℃.
</t>
  </si>
  <si>
    <t xml:space="preserve">Профессиональный препарат предназначенный для надежного ремонта изделий из пластика, металла, дерева, керамики и стекла. Полностью восстанавливает функциональность поврежденных изделий, пригоден для моделирования утраченных элементов и восстановления резьбы. Применяется для шпаклевания и выравнивания поверхностей перед окраской
Фиксирует за 15-20 минут, полностью затвердевает за 5 часов.
Температура эксплуатации: от -60 до +150С.
</t>
  </si>
  <si>
    <t xml:space="preserve">1) Очистите склеиваемые поверхности от грязи и ржавчины;
2) Отделите необходимое количество массы и тщательно разомните до получения однотонной теплой массы;
3) Нанесите на ремонтируемую поверхность, соедините детали на 15 минут;
4) Удалите излишки клеевой массы;
5) Соединение можно эксплуатировать через 4 часа, в т.ч. подвергать шлифовке и сверлению.
Остатки клеевого состава уберите в тубу для повторного использования.
!!!Нагрев до 70℃ упрочняет и ускоряет склейку!!!
После использования состава тщательно вымойте руки.
</t>
  </si>
  <si>
    <t>Эпоксидные смолы, отвердитель, минеральные и железные наполнители.</t>
  </si>
  <si>
    <t xml:space="preserve">Важно: процесс склейки производить при дневном свете или при свечении УФ-лампы.
1) Очистить склеиваемые поверхности от загрязнений и обезжирить;
2) Нанести небольшое количество клея на одну из склеиваемых поверхностей, распределить тонким слоем;
3) Совместить склеиваемые поверхности, плотно прижать на 20 секунд.
4) Удалить излишки клея сухой или смоченной водой мягкой тканью.
Набор основной прочности происходит за 20-30 минут, а максимальная достигается за 24 часа.
</t>
  </si>
  <si>
    <t>Эфир метакриловой кислоты, олигоуретанметакрилат, инициатор полимеризации.</t>
  </si>
  <si>
    <t>Профессиональный фотоотверждаемый клей для склейки стекла с различными материалами: металлами, пластиком, деревом, тканью и керамикой. Надежно фиксирует поверхности, сохраняет прочность соединения при воздействии высоких температур и вибрации.</t>
  </si>
  <si>
    <t xml:space="preserve">Профессиональный токопроводящий клей для ремонта нитей накала заднего стекла автомобиля, восстановления элементов проводки, участков печатных плат, создает контакты и имеет множество применений в автомобиле и электронике. Длина восстановленной нити не более 2 см.
Клей термически стабилен, прочен и гарантирует долгую работоспособность ремонтированного участка.
</t>
  </si>
  <si>
    <t xml:space="preserve">1) Очистить обрабатываемую поверхность от пыли, желательно обезжирить;
2) Наклеить самоклеящийся трафарет на стекло в районе обрыва нити;
3) Тщательно встряхнуть колбу с клеем;
4) Нанести клей аппликатором по трафарету, оставить на 2-3 минуты;
5) Повторно нанести состав после подсыхания первого слоя;
6) После полного высыхания клея (60 минут), отклеить трафарет.
Не эксплуатировать соединение в течение 24 часов после ремонта.
Набор основной прочности происходит за 20-30 минут, а максимальная достигается за 24 часа.
</t>
  </si>
  <si>
    <t>Эфир метакриловой кислоты, эфир целлюлозы, токопроводящий наполнитель.</t>
  </si>
  <si>
    <t>Охлаждающая жидкость Антифриз (зелёный) G11 (-40C) гибридный WOG, 1 л/1,1 кг</t>
  </si>
  <si>
    <t>Охлаждающая жидкость Антифриз  (зелёный) G11 (-40C) гибридный WOG, 5 л/5,4 кг</t>
  </si>
  <si>
    <t>Охлаждающая жидкость Антифриз  (зелёный) G11 (-40C) гибридный WOG, 10 л/11 кг</t>
  </si>
  <si>
    <t>Охлаждающая жидкость Антифриз (красный) G12+ (-40C) карбоксилатный WOG, 1 л/1,1 кг</t>
  </si>
  <si>
    <t>Охлаждающая жидкость Антифриз (красный) G12+(-40C) карбоксилатный WOG, 5 л/5.4 кг</t>
  </si>
  <si>
    <t>Охлаждающая жидкость Антифриз (красный) G12+(-40C) карбоксилатный WOG, 10 л/11 кг</t>
  </si>
  <si>
    <t>Промывка инжекторов бензинового двигателя безразборным методом WOG, 800 мл</t>
  </si>
  <si>
    <t>Промывка форсунок дизельного двигателя безразборным методом WOG, 800 мл</t>
  </si>
  <si>
    <t>Анаэробный герметик-фиксатор резьбовых соединений "Разборный" (синий) WOG, 4 мл</t>
  </si>
  <si>
    <t>Анаэробный герметик-фиксатор резьбовых соединений "Неразборный" термостойкий (красный) WOG, 4 мл</t>
  </si>
  <si>
    <t>ST Фиксатор "АЛМАЗ", 6 мл</t>
  </si>
  <si>
    <t>ST Клей для зеркал заднего вида "АЛМАЗ", 2 мл</t>
  </si>
  <si>
    <t>ST Клей токопроводяший "АЛМАЗ", 2мл</t>
  </si>
  <si>
    <t>ST Клей Холодная сварка "АЛМАЗ", 55 гр</t>
  </si>
  <si>
    <t>Очиститель электроконтактов WOG, 75 мл</t>
  </si>
  <si>
    <t>WGC0327</t>
  </si>
  <si>
    <t>Смазка универсальная проникающая WOG, 75 мл</t>
  </si>
  <si>
    <t>WGC0304</t>
  </si>
  <si>
    <t>Смазка для клемм WOG, 75 мл</t>
  </si>
  <si>
    <t>WGC0328</t>
  </si>
  <si>
    <t>Смазка адгезионная WOG, 75 мл</t>
  </si>
  <si>
    <t>WGC0329</t>
  </si>
  <si>
    <t>75 мл</t>
  </si>
  <si>
    <t>34*34*118</t>
  </si>
  <si>
    <t>Ароматизаторы автомобильные</t>
  </si>
  <si>
    <t>WGC1002</t>
  </si>
  <si>
    <t>WGC1003</t>
  </si>
  <si>
    <t>WGC1004</t>
  </si>
  <si>
    <t>WGC1005</t>
  </si>
  <si>
    <t>WGC1006</t>
  </si>
  <si>
    <t>Ароматизатор воздуха "ST" Новая машина, 3,5 мл, бочонок</t>
  </si>
  <si>
    <t>Ароматизатор воздуха "ST" BubbleGum, 3,5 мл, бочонок</t>
  </si>
  <si>
    <t>Ароматизатор воздуха "ST" Вишня, 3,5 мл, бочонок</t>
  </si>
  <si>
    <t>Ароматизатор воздуха "ST" Капучино, 3,5 мл, бочонок</t>
  </si>
  <si>
    <t>Ароматизатор воздуха "ST" Чёрный кристалл, 3,5 мл, бочонок</t>
  </si>
  <si>
    <t>Ароматизатор воздуха "ST" Цитрус, 3,5 мл, бочонок</t>
  </si>
  <si>
    <t>3,5 мл</t>
  </si>
  <si>
    <t>ST1001</t>
  </si>
  <si>
    <t>ST1002</t>
  </si>
  <si>
    <t>ST1003</t>
  </si>
  <si>
    <t>ST1004</t>
  </si>
  <si>
    <t>ST1005</t>
  </si>
  <si>
    <t>ST1006</t>
  </si>
  <si>
    <t>-35◦C до +45◦C</t>
  </si>
  <si>
    <t xml:space="preserve">1) Удалить защитную пробку;
2) Накрутить деревянную крышку;
3) Перевернуть на 5-7 секунд, чтобы состав пропитал крышку;
4) Разместить флакон в удобном месте.
</t>
  </si>
  <si>
    <t>Высококонцентрированная парфюмерная композиция на масляной основе.</t>
  </si>
  <si>
    <t xml:space="preserve">Пряный, свежий, яркий восточный аромат для салона автомобиля. Сочетает ноты апельсинового цветка, перца в стартовом аккорде и виски с лавром - в сердце. Создан для успешных, стремительных и спортивных молодых мужчин.  Легкий и не надоедающий аромат с глубоким послевкусием, подчеркивающий неординарность своего владельца. 
Не содержит токсических веществ, абсолютно безопасен и комфортен в использовании.
</t>
  </si>
  <si>
    <t>Богатый, насыщенный и неповторимый пряно-древесный аромат для салона автомобиля. Сочетает акватические, живые и чувственные ноты. Создан специально для мужчин, любящих вызовы, создает глубокий, обволакивающий шлейф и неординарно подчеркивает индивидуальность владельца. 
Не содержит токсических веществ, абсолютно безопасен и комфортен в использовании.</t>
  </si>
  <si>
    <t xml:space="preserve">Яркая цветочно-фруктовая композиция, сочетающая в себе ноты сочных фруктов, ягод, жасмина, сандала и мускуса. Неповторимый, свежий, запоминающийся и непревзойденно женственный аромат для легкой и романтичной натуры любого возраста. Аромат своим благозвучием подчеркнет индивидуальность своей владелицы и приятно настроит на позитив.
Не содержит токсических веществ, абсолютно безопасен и комфортен в использовании.
</t>
  </si>
  <si>
    <t xml:space="preserve">Сочный, сладкий, легкий и игривый цветочно-фруктовый аромат. Сочетает в себе ноты смородины, цитруса, яблока и спелых ягод дополненные ансамблем розы, жасмина, амбры и мускуса. Потрясающий воображение аромат не оставит равнодушных к романтичной и нежной натуре своей обладательницы, подарит сочный всплеск эмоций и позитива.
Не содержит токсических веществ, абсолютно безопасен и комфортен в использовании.
</t>
  </si>
  <si>
    <t xml:space="preserve">Неповторимо изысканный и дурманящий аромат. Сочетает ягодные аккорды, ноты тропических фруктов, оттеняется легким ароматом ландыша, мускуса и теплого пачули.  Обволакивает, наполняет и оставляет незабываемое послевкусие. Аромат для страстных и уверенных в себе натур, подчеркивающий сложный и дерзкий характер владельца.
Не содержит токсических веществ, абсолютно безопасен и комфортен в использовании.
</t>
  </si>
  <si>
    <t xml:space="preserve">Пикантный и незабываемый, загадочный и настойчивый аромат, вдохновленный любовью двух сердец. Сочетает в себе композицию из специй, ванили, какао, благородного дуба и легкий оттенок  табака. Теплый, согревающий и манящий аромат роскоши и успешной жизни. Отлично подойдет для тех, кто любит разнообразие и уверен в своем выборе. Всегда.
Не содержит токсических веществ, абсолютно безопасен и комфортен в использовании.
</t>
  </si>
  <si>
    <t>Удалите защитную пробку флакона, закрутите деревянную крышку, переверните на несколько секунд и разместите в удобном месте.</t>
  </si>
  <si>
    <t>Высококонцентрированная парфюмерная композиция.</t>
  </si>
  <si>
    <t>Сбалансированная композиция нового поколения для длительной ароматизации салона автомобиля, дома и любых пространств. Удобный способ применения, долговременный эффект и абсолютная безопасность использования.</t>
  </si>
  <si>
    <t>от -40◦C до +50◦C</t>
  </si>
  <si>
    <t xml:space="preserve">14631151711618
</t>
  </si>
  <si>
    <t xml:space="preserve">4631151711628
</t>
  </si>
  <si>
    <t xml:space="preserve">4631151711635
</t>
  </si>
  <si>
    <t>Синтетическая смазка с MoS2 нового поколения для высоконагруженных узлов: дверные петли, доводчики и ограничители, затворные и рычажные механизмы, петли капота и багажника, салазки автомобильных кресел, шарнирные и втулочные соединения, тросы и другие узлы, испытывающие длительные высокие компрессионные нагрузки. За счет содержания дисульфида молибдена в составе обладает высочайшей адгезией, не истекает из фрикционного узла и гарантирует длительную бесшумную работу, защиту от коррозии и сохранность узла трения при ударном нагружении. За счет высоких демпфирующих свойств, препарат применяется для устранения и предотвращения посторонних звуков при естественном износе амортизационных стоек, стабилизаторов и поворотных рычагов. Эффективно применяется в автосервисе для обслуживания профессионального оборудования.</t>
  </si>
  <si>
    <r>
      <t xml:space="preserve">Использовать при температуре не ниже +5С. 
• Тщательно встряхнуть баллон.
• Распылить препарат на предварительно очищенные и обезжиренные детали.
</t>
    </r>
    <r>
      <rPr>
        <b/>
        <sz val="8"/>
        <color theme="1"/>
        <rFont val="Times New Roman"/>
        <family val="1"/>
        <charset val="204"/>
      </rPr>
      <t>Внимание! После применения во избежание засорения распылителя, переверните баллон вверх дном, распыляйте состав до тех пор, пока не перестанет поступать смазка.</t>
    </r>
    <r>
      <rPr>
        <sz val="8"/>
        <color theme="1"/>
        <rFont val="Times New Roman"/>
        <family val="1"/>
        <charset val="204"/>
      </rPr>
      <t xml:space="preserve">
</t>
    </r>
  </si>
  <si>
    <t xml:space="preserve">Алифатические углеводороды &gt;30%, нафтеновые углеводороды &lt;15%, ароматические углеводороды&lt;5%, функциональные добавки&lt;5%, дисульфид молибдена&lt;5%. </t>
  </si>
  <si>
    <t xml:space="preserve">Инновационная профессиональная кавитационная смазка многофункционального назначения.
Смазывает и ликвидирует скрипы, быстро проникает и разъединяет прикипевшие и заржавевшие соединения, вытесняет влагу и обеспечивает защиту от коррозии и утечек электричества.
За счет выраженного кавитационного действия, смазка быстро и эффективно проникает в самые труднодоступные места, возвращает плавность хода механизмам. Препарат разрушает ржавчину и способствует ее удалению, пропитывает и уплотняет сальники цепей. Смазка образует стойкую гидрофобную и морозоустойчивую пленку, предотвращает примерзание и налипание абразивных частиц. Достигнутый эффект сохраняется длительное время.
</t>
  </si>
  <si>
    <t xml:space="preserve">Использовать при температуре не ниже +5С. 
• Тщательно встряхнуть баллон.
• Распылить препарат на детали, требующие обработки.
• При необходимости повторить нанесение.
</t>
  </si>
  <si>
    <t>Алифатические углеводороды &gt;30%, нафтеновые углеводороды &lt;30%, нПАВ &lt;15%, ароматизирующая добавка &lt;15%.</t>
  </si>
  <si>
    <t xml:space="preserve">Современный препарат, с легкостью удаляет изолирующие загрязнения: окислы, масло, жир, пыль, консервационные покрытия, продукты коррозии и влагу с поверхностей электрических контактов электрооборудования транспортных средств, водного транспорта, бытовой и компьютерной техники, электроинструмента, силового промышленного оборудования и печатных плат. Состав гарантированно улучшает электропроводные свойства и облегчает пуск двигателя в осенне-зимний период или после длительного простоя. Средство быстро испаряется, не оставляя следов, замедляет повторные окисления контактов и защищает их от коррозии. Препарат нейтрален для лакокрасочных покрытий, элементов из резины и пластика. </t>
  </si>
  <si>
    <t xml:space="preserve">Использовать при температуре не ниже +5С. 
• Отсоедините контакты от источника питания (разомкните цепь).
• Нанесите средство на очищаемые поверхности.
• Дайте подействовать в течение 2-3 минут.
• Повторите обработку и дождитесь полного высыхания препарата.
</t>
  </si>
  <si>
    <t>Алифатические углеводороды &gt;30%, изопропиловый спирт &gt;30%, нафтеновые углеводороды &lt;15%.</t>
  </si>
  <si>
    <t>Современный препарат, предохраняет электрические контакты от окисления, защищает от коррозии, пыли, грязи и влаги. Препятствует утечке электричества и значительно замедляет скорость естественного разряда батареи, увеличивает ресурс аккумуляторных батарей. Гарантирует стабильный запуск двигателя и бесперебойную работу электрооборудования. Рекомендуется применять 1 раз в год перед осенне-зимним сезоном.</t>
  </si>
  <si>
    <t xml:space="preserve">Использовать при температуре не ниже +5С. 
• Тщательно встряхните баллон.
• Нанесите средство на предварительно очищенные и подключенные клеммы аккумуляторной батареи.
• Удалите излишки препарата ветошью.
</t>
  </si>
  <si>
    <t>Алифатические углеводороды &gt;30%, ингибиторы коррозии &lt;15%, нафтеновые углеводороды &lt;15%, ароматические углеводороды &lt;5%, краситель &lt;5%.</t>
  </si>
  <si>
    <t>320*155*62</t>
  </si>
  <si>
    <t>100*28*55</t>
  </si>
  <si>
    <t>Ароматизатор автомобильный Chanel Allure homme Sport WOG, 8 мл</t>
  </si>
  <si>
    <t>Ароматизатор автомобильный Paco Rabanne  Invictus WOG, 8 мл</t>
  </si>
  <si>
    <t>Ароматизатор автомобильный D&amp;G  Antology 3 L'Imperatrice WOG, 8 мл</t>
  </si>
  <si>
    <t>Ароматизатор автомобильный Escada Moon Sparkle WOG, 8 мл</t>
  </si>
  <si>
    <t>Ароматизатор автомобильный Tiziana Terenzi  Kirke WOG, 8 мл</t>
  </si>
  <si>
    <t>Ароматизатор автомобильный Tom Ford  Tobacco Vanille WOG, 8 мл</t>
  </si>
  <si>
    <t>8 мл</t>
  </si>
  <si>
    <t>Ароматизатор автомобильный с креплением на зеркало парфюмерная серия Chanel Allure Homme Sport WOG, 8 мл</t>
  </si>
  <si>
    <t xml:space="preserve"> Ароматизатор автомобильный с креплением на зеркало парфюмерная серия Paco Rabanne  Invictus WOG, 8 мл</t>
  </si>
  <si>
    <t>Ароматизатор автомобильный с креплением на зеркало парфюмерная серия D&amp;G  Antology 3 L'Imperatrice WOG, 8 мл</t>
  </si>
  <si>
    <t>Ароматизатор автомобильный с креплением на зеркало парфюмерная серия Escada Moon Sparkle WOG, 8 мл</t>
  </si>
  <si>
    <t>Ароматизатор автомобильный с креплением на зеркало парфюмерная серия Tiziana Terenzi  Kirke WOG, 8 мл</t>
  </si>
  <si>
    <t>Ароматизатор автомобильный с креплением на зеркало парфюмерная серия Tom Ford Tobacco Vanille WOG, 8 мл</t>
  </si>
  <si>
    <t>Очиститель контактов высокоэффективный быстросохнущий WOG, 75 мл</t>
  </si>
  <si>
    <t>Многоцелевая универсальная проникающая кавитационная смазка WG-40+ WOG, 75 мл</t>
  </si>
  <si>
    <t>Защитная диэлектрическая смазка для клемм и контактов с индикатором нанесения WOG, 75 мл</t>
  </si>
  <si>
    <t>Чёрная адгезионная синтетическая смазка с дисульфидом молибдена для высоконагруженных узлов и петель WOG, 75 мл</t>
  </si>
  <si>
    <t>650 мл</t>
  </si>
  <si>
    <t xml:space="preserve">Профессиональный очиститель действует эффективно, удобен и экономичен в применении. Предназначается для быстрой и полной очистки автомобильных дисков, тормозов, элементов тормозной системы и других металлических поверхностей.
Средство легко удаляет масло, технические жидкости, асбест, металлическую и тормозную пыль. Благодаря этому улучшается торможение и снижается износ деталей. Применяется в качестве обезжиривателя при подготовке поверхностей к окраске.
</t>
  </si>
  <si>
    <t xml:space="preserve">Тщательно встряхните баллон;
Обильно распылите состав на очищаемые детали с расстояния 10-15 см;
Дайте стечь смываемому загрязнению;
Просушите воздухом или уберите остатки состава мягкой ветошью.
Избегайте попадания очистителя на пластиковые и резиновые детали!
</t>
  </si>
  <si>
    <t>Алифатические углеводороды&gt; 30%, нафтеновые углеводороды&gt; 30%, диоксид углерода&lt; 5%, ароматические углеводороды&lt; 5%.</t>
  </si>
  <si>
    <t>Хранить в крытых сухих помещениях, вдали от воздействия солнечных лучей, источников открытого огня, печей и других источников тепла. Хранить при температуре от +5ºС до +25ºС, температура транспортировки от -35ºС до +50ºС.</t>
  </si>
  <si>
    <t xml:space="preserve">Профессиональная стартовая жидкость значительно облегчает запуск двигателя в условиях пониженных температур, избыточной влажности и после длительного простоя авто. Действует как смазка и обеспечивает дополнительную защиту двигателя от износа в момент пуска, экономит ресурс стартера, аккумулятора и снижает нагрузку на высоковольтную часть проводки. Может использоваться в двухтактных и четырёхтактных бензиновых и дизельных моторах, легок и удобен в применении. </t>
  </si>
  <si>
    <t xml:space="preserve">Внимание! Не применять на работающем двигателе. На дизелных двигателях предварительно отключить свечи накаливания. Во избежание обратного выхлопа не запускать двигатель со снятым воздушным фильтром.
Снять воздушный фильтр двигателя;
Тщательно встряхнуть баллон;
Распылить в течение 2-3 секунд в воздушный фильтр или во впускной коллектор;
Произвести запуск двигателя;
При падении оборотов, необходимо распылить состав мелкими порциями в воздухозаборник.
Повторные попытки запуска повторять с перерывом 3-4 минуты.
</t>
  </si>
  <si>
    <t>Алифатические углеводороды&gt; 30%, диэтиловый эфир&lt; 30%, нафтеновые углеводороды&lt; 15%, ароматические углеводороды&lt; 5%.</t>
  </si>
  <si>
    <t>Универсальный очиститель тормозов и деталей сцепления ST, 650 мл</t>
  </si>
  <si>
    <t>Быстрый старт двигателя в экстремальных погодных условиях ST, 520 мл</t>
  </si>
  <si>
    <t>WGC1001_1</t>
  </si>
  <si>
    <t>Наливная автохимия</t>
  </si>
  <si>
    <t>ST0820</t>
  </si>
  <si>
    <t>ST0550</t>
  </si>
  <si>
    <t>ST Антигель, 500 мл</t>
  </si>
  <si>
    <t>ST Мовиль, 1000 мл</t>
  </si>
  <si>
    <t>1000 мл</t>
  </si>
  <si>
    <t>500 мл</t>
  </si>
  <si>
    <t>Антикоррозийное защитное покрытие "Мовиль" с синтетическим воском (аэрозоль) ST, 1 л</t>
  </si>
  <si>
    <t>Ароматизатор автомобильный "Чёрный кристалл" с креплением на зеркало ST, 3,5 мл</t>
  </si>
  <si>
    <t>Ароматизатор автомобильный "Цитрус" с креплением на зеркало ST, 3,5 мл</t>
  </si>
  <si>
    <t>Ароматизатор автомобильный "Новая машина" с креплением на зеркало ST, 3,5 мл</t>
  </si>
  <si>
    <t>Ароматизатор автомобильный "Вubble Gum" с креплением на зеркало ST, 3,5 мл</t>
  </si>
  <si>
    <t>Ароматизатор автомобильный "Вишня" с креплением на зеркало ST, 3,5 мл</t>
  </si>
  <si>
    <t>Ароматизатор автомобильный "Капучино" с креплением на зеркало ST, 3,5 мл</t>
  </si>
  <si>
    <t>WGC0501</t>
  </si>
  <si>
    <t>Мягкий очиститель системы смазки предназначен специально для двигателей со значительным износом и высокой степенью загрязненности системы смазки. Присадка позволяет добиться качественной очистки от всех видов масляных, лаковых отложений и шламов за период пробега в 200-300 км. Препарат мягко и эффективно растворяет продукты термического распада масла и поддерживает их во взвешенном состоянии. В процессе очистки освобождаются маслоотводящие каналы, поршневые кольца, залипшие гидрокомпенсаторы. Применение очистителя продлевает срок службы всех компонентов системы смазки, восстанавливает рабочий ритм и штатные характеристики двигателя.</t>
  </si>
  <si>
    <t xml:space="preserve">• Прогрейте двигатель до рабочей температуры, заглушите его
• Залейте препарат в маслозаливную горловину
• Запустите двигатель и дайте ему поработать 5 минут на холостом ходу
• Эксплуатировать автомобиль в штатном режиме 200- 250 км не допуская чрезмерного нагружения двигателя.
• Произвести замену масла и масляного фильтра
Перед заменой масла, для усиления очистки, рекомендуется применять «Комплексная промывка двигателя/редукторов/МКПП "Motor Flush" для всех типов транспортных средств WOG, 335 мл, арт. WGC0500"
</t>
  </si>
  <si>
    <t>Алифатические углеводороды &gt;30%, нафтеновые углеводороды &gt;30%, АПАВ &lt;5%, НПАВ &lt;5%, дитиофосфат цинка &lt;5%.</t>
  </si>
  <si>
    <t>Мягкая промывка двигателя "Motor Flush" (за 200 км до замены масла) для автомобилей с большим пробегом WOG, 335 мл</t>
  </si>
  <si>
    <t>WGC0330</t>
  </si>
  <si>
    <t>Чёрная адгезионная синтетическая смазка с дисульфидом молибдена для высоконагруженных узлов и петель с профессиональным распылителем 2 в 1 WOG, 520 мл</t>
  </si>
  <si>
    <t>WGC0350</t>
  </si>
  <si>
    <t>Универсальный сервисный очиститель деталей (масло, битум, клей, смола, герметик) быстрого действия с профессиональным распылителем 2 в 1 WOG, 650 мл</t>
  </si>
  <si>
    <t>WGC0617</t>
  </si>
  <si>
    <t>WGC0620</t>
  </si>
  <si>
    <t>400 гр</t>
  </si>
  <si>
    <t>Универсальная синяя Li-Ca смазка, 400 гр</t>
  </si>
  <si>
    <t>Высокотемпературная полимочевинная ЕР2 смазка, 400 гр</t>
  </si>
  <si>
    <t>Суперантигель для дизельного топлива на 200-500 л (-57ºC) с диспергирующей присадкой против выпадения осадка ST, 520 мл</t>
  </si>
  <si>
    <t>ST0300  Многоцелевая универсальная проникающая смазка ST, 210 мл</t>
  </si>
  <si>
    <t>ST0340  Очиститель карбюратора и дроссельной заслонки ST, 520 мл</t>
  </si>
  <si>
    <t>WGC0566</t>
  </si>
  <si>
    <t>Антигель для дизельного топлива на 250-400 л (-57ºC) с блокатором обледенения и комплексом смазывающих присадок WOG, 520 мл</t>
  </si>
  <si>
    <t>WGC0565</t>
  </si>
  <si>
    <t>WGC0567</t>
  </si>
  <si>
    <t>Антигель для дизельного топлива на 500-800 л (-57ºC) с блокатором обледенения и комплексом смазывающих присадок WOG, 800 мл</t>
  </si>
  <si>
    <t xml:space="preserve">Антигель для дизельного топлива на 80-120 л (-57ºC) с блокатором обледенения и комплексом смазывающих присадок WOG, 335 мл
</t>
  </si>
  <si>
    <t>Высококлассный препарат, предотвращает замерзание (Тз) дизельного топлива (до -57ºС) за счет блокатора кристаллов препятствует образованию кристаллов парафина и снижает температуру прокачиваемости (ПТФ). Содержит в составе комплекс смазывающих добавок и гарантированно продлевает срок службы насоса высокого давления и форсунок впрыска. Рекомендован к применению даже в системах Common Rail.</t>
  </si>
  <si>
    <t xml:space="preserve">Использовать при температуре не ниже температуры помутнения топлива (для летнего +5ºС, для зимнего -15ºС). 
Тщательно встряхнуть баллон и залить непосредственно перед заправкой топливом.
</t>
  </si>
  <si>
    <t>Ароматические углеводороды &gt;30%, нафтеновые углеводороды &lt;15%, алифатические углеводороды &lt;15%, сополимеры этилена с винилацетатом &lt;5%, амиды жирных кислот &lt;5%.</t>
  </si>
  <si>
    <t>от -35⁰C до +35⁰C</t>
  </si>
  <si>
    <t>от +5⁰C до +25⁰C</t>
  </si>
  <si>
    <t xml:space="preserve">Специализированная, водостойкая синяя смазка на смешанном загустителе нового поколения с повышенным интервалом замены. Предназначена для работы в условиях повышенных температур, средненагруженных узлах, при высоких скоростях, во влажной среде и при температурных колебаниях.
Применяется для смазки карданных валов, шаровых опор, роликовых, игольчатых и шариковых подшипников всех типов автомобилей и промышленной техники. Обеспечивает надежную защиту от износа и в 3 раза продлевает срок службы деталей.
Имеет повышенную температуру каплепадения и устойчива к средним длительным компрессионным нагрузкам.
</t>
  </si>
  <si>
    <t>Базовые масла, смешанные загустители, антикоррозионные и антиокислительные присадки.</t>
  </si>
  <si>
    <t xml:space="preserve">Высококачественная пластичная смазка на основе минеральных масел высшей степени очистки и уникального полимочевинного загустителя, гарантирует в 3 раза больший срок службы. Предназначена для работы в широком спектре узловых соединений, работающих в условиях высоких скоростей, температурных колебаний и требовательных к постоянству характеристик смазочного материала.
Применяется для смазки карданных валов, шаровых опор, роликовых, игольчатых (в т.ч. внутренний ШРУС) и шариковых подшипников всех типов автомобилей и промышленной техники. Обеспечивает надежную защиту от износа и коррозии. Узел, обработанный полимочевинной смазкой, не требует частого обслуживания и способен отработать весь срок службы без замены смазочного материала.
Имеет высокую температуру каплепадения и выдерживает длительные компрессионные нагрузки.
</t>
  </si>
  <si>
    <t xml:space="preserve">1) Очистить обрабатываемую деталь от старой смазки и тщательно обезжирить.
2) Заполнить очищенные полости новой смазкой.
Смазка не совместима с другими типами смазочных материалов, обязательно полностью удалить старую смазку из соединения!
</t>
  </si>
  <si>
    <t>Базовые масла, комплексный полимочевинный загуститель, антикоррозионные и антиокислительные присадки.</t>
  </si>
  <si>
    <t xml:space="preserve">Высокоэффективный обезжириватель на основе современных натуральных растворителей быстро и бережно удаляет смазочные материалы, жиры, масла, битум, клей, смолы, свежие автогерметики. Состав отлично справляется со следами прикипевшего моторного масла, свежими углеродистыми отложениями и имеет широкий спектр применения в условиях автосервиса и обслуживания автомобиля. Очиститель эффективен для очистки и обслуживания промышленного оборудования, пневматического и ручного инструмента.
Препарат абсолютно безвреден для цветных металлов, керамики, стекла, пластиков и резины. Обладает приятным цитрусовым ароматом.
</t>
  </si>
  <si>
    <t>Использовать при температуре не ниже +5С. 
Тщательно встряхните баллон.
Обильно распылите на загрязненные детали.
Дайте препарату подействовать до 1 минуты. 
Протрите с помощью сухой ткани или салфетки.
Повторите обработку в случае необходимости.</t>
  </si>
  <si>
    <t>Алифатические углеводороды &gt;30%, нафтеновые углеводороды &lt;30%, D-лимонен&lt;15%, углекислый газ &lt;5%, ароматические углеводороды &lt;5%, функциональные добавки &lt;5%.</t>
  </si>
  <si>
    <t xml:space="preserve">Использовать при температуре не ниже +5С. 
• Тщательно встряхнуть баллон.
• Распылить препарат на предварительно очищенные и обезжиренные детали.
• Внимание! После применения во избежание засорения распылителя, переверните баллон вверх дном, распыляйте состав до тех пор, пока не перестанет поступать смазка.
</t>
  </si>
  <si>
    <t xml:space="preserve">Высококлассный препарат, предотвращает замерзание (Тз) дизельного топлива в холодное время (до -57ºС) за счет значительного понижения температуры гелеобразования и предельной температуры фильтруемости (ПТФ). Препятствует образование парафиновых отложений в фильтрующих элементах топливной системы. Содержит в составе комплекс смазывающих добавок и гарантированно продлевает срок службы топливного насоса высокого давления и форсунок впрыска. Каталитические присадки улучшают качество сгорания топливной смеси и понижают расход топлива.
Рекомендован к применению для любой топливной аппаратуры, в том числе для системы Common Rail.
</t>
  </si>
  <si>
    <t xml:space="preserve">Использовать при температуре не ниже температуры помутнения топлива (для летнего +5ºС, для зимнего -15ºС. 
Тщательно встряхнуть баллон;
Для лучшего смешивания с топливом - залить присадку непосредственно перед заправкой.
</t>
  </si>
  <si>
    <t>от -40⁰C до +30⁰C</t>
  </si>
  <si>
    <t>Профессиональный консервационный препарат для антикоррозийной защиты полых элементов кузова автомобиля: дверей, порогов, лонжеронов и т. д. Образует покрытие с высокими водоотталкивающими характеристиками и гарантирует долговременную защиту от коррозии. Заполняет микротрещины, мелкие поры, швы и стыки кузова, останавливает уже начавшийся процесс коррозии. Легко укрывает поверхность металла, быстро вытесняет с его поверхности влагу и образует воскообразную пленку толщиной 30-40 мкм. Допускается наносить на влажную и ржавую поверхность. Допускается нанесение на ржавые и влажные поверхности, а также, на старые антикоррозионные покрытия. Безопасен для лакокрасочных покрытий, резины и пластика.</t>
  </si>
  <si>
    <t xml:space="preserve">Перед использованием тщательно встряхнуть баллон; 
Распылить препарат в полости при помощи удлинительной трубки;
Дождаться высыхания препарата в течение 10-15 минут;
Повторить обработку 2-3 раза.
В случае попадания на нежелательные участки – удалить обезжиривателем или очистителем тормозов.
Перед эксплуатацией автомобиля дать просохнуть составу 24 часа.
</t>
  </si>
  <si>
    <t>Алифатические углеводороды&gt; 30%, минеральное масло&lt; 15%, ароматические углеводороды&lt; 15%, нефтеполимерная смола&lt; 5%, синтетический воск&lt; 5%, ингибиторы коррозии&lt; 5%.</t>
  </si>
  <si>
    <t>от -35ºС до +50ºС</t>
  </si>
  <si>
    <t>Профессиональный препарат предназначается для защиты резиновых уплотнителей в автомобиле. Предохраняет их от замерзания, растрескивания и преждевременного износа. Образует стойкую пленку, вытесняет влагу и защищает от коррозии. Средство устраняет скрипы и обладает антистатическим эффектом. Идеально дозируется, экономичен и удобен в использовании.</t>
  </si>
  <si>
    <t xml:space="preserve">Встряхнуть баллон перед применением.
Перед нанесением очистить поверхность;
Нанести препарат с расстояния 15-20 см;
После нанесения средства, дать ему впитаться;
При попадании на ткани, стекло, кожу -стереть его сухой чистой ветошью.
Для труднодоступных мест используйте удлинительную трубку.
</t>
  </si>
  <si>
    <t xml:space="preserve">Алифатические углеводороды&gt; 30%, полидиметилсилоксановая жидкость&lt; 30%, ароматические углеводороды&lt; 5%, нафтеновые углеводороды&lt; 5%. </t>
  </si>
  <si>
    <t xml:space="preserve">Профессиональная смазка SТ-40 имеет огромный спектр применения: ослабляет прикипевшие и приржавевшие соединения, смазывает и устраняет заклинивания замков, отталкивает воду и защищает от коррозии, предотвращает и устраняет скрипы. Заменяет множество препаратов и незаменима в быту и условиях автосервиса. Профессиональный состав быстро действует, удобен в использовании и доступен каждому. </t>
  </si>
  <si>
    <t xml:space="preserve">Встряхнуть баллон перед применением;
Нанести препарат на заклинившее или скрипящее соединение;
При необходимости повторить обработку.
Для труднодоступных мест используйте удлинительную трубку.
</t>
  </si>
  <si>
    <t>Алифатические углеводороды&gt; 30%, нафтеновые углеводороды&lt; 30%, ароматические углеводороды&lt; 15%, ароматизирующая добавка&lt; 5%.</t>
  </si>
  <si>
    <t xml:space="preserve">4631149177054
</t>
  </si>
  <si>
    <t xml:space="preserve">Профессиональное средство для очистки карбюратора, дросселя и любых металлических деталей. Очищает впускные канал, камеры, воздушные и топливные жиклеры, клапана и заслонки, а также, днища поршней. Усиленная формула для очистки металлических поверхностей от любых загрязнений.
Рекомендуется проводить профилактическую очистку карбюратора и дроссельной заслонки 1-2 раза в год.
</t>
  </si>
  <si>
    <t xml:space="preserve">Не использовать при температуре ниже +10С. 
Встряхнуть баллон перед применением;
Заглушить прогретый двигатель;
Снять воздушный фильтр и распылить средство на внешнюю часть и рычаги карбюратора;
Дать средству подействовать;
Нанести повторно, чтобы смыть грязь;
Допускается очистка на работающем двигателе:
Распылять состав малыми порциями в полости карбюратора или на заслонку дросселя до полной очистки от отложений, не допускать остановки двигателя;
Отрегулируйте обороты холостого хода и установите снятые детали на штатные позиции.
Для труднодоступных мест используйте удлинительную трубку.
</t>
  </si>
  <si>
    <t>Алифатические углеводороды&gt; 30%, ароматические углеводороды&gt; 30%, метилацетат&lt; 30%.</t>
  </si>
  <si>
    <t xml:space="preserve">Жидкий ключ ST облегчает отвинчивание резьбовых соединений и незаменим при ремонте любых транспортных средств.
Быстро проникает внутрь ржавчины, растворяет её и возвращает подвижность резьбовым и вал-втулочным соединениям, петлям и замкам. Предотвращает заклинивание и срыв резьбы.
Образует на поверхности смазывающую пленку, чем облегчает повторную сборку соединения.
Предохраняет от коррозии, устраняет неприятные скрипы соединений.
</t>
  </si>
  <si>
    <t xml:space="preserve">Встряхнуть баллон перед применением;
Нанести препарат на заклинившее соединение;
Подождать 2-3 минуты;
Произвести разборку соединения;
При необходимости повторить обработку.
Для труднодоступных мест используйте удлинительную трубку.
</t>
  </si>
  <si>
    <t>Алифатические углеводороды&gt; 30%, нафтеновые углеводороды&lt; 30%, ароматические углеводороды&lt; 15%, ингибитор коррозии&lt; 5%.</t>
  </si>
  <si>
    <t xml:space="preserve"> Жидкий ключ прозрачный быстродействующий ST, 400 мл</t>
  </si>
  <si>
    <t>Силиконовая диэлектрическая смазка ST, 400 мл</t>
  </si>
  <si>
    <t>Силиконовая диэлектрическая смазка ST, 210 мл</t>
  </si>
  <si>
    <t>Многоцелевая универсальная проникающая смазка ST, 400 мл</t>
  </si>
  <si>
    <t>Фиксатор "АЛМАЗ",  9 мл</t>
  </si>
  <si>
    <t>9 мл</t>
  </si>
  <si>
    <t>WGC0725</t>
  </si>
  <si>
    <t>WGC0729</t>
  </si>
  <si>
    <t>Анаэробный герметик-фиксатор резьбовых соединений "Разборный" (синий) WOG, 9 мл</t>
  </si>
  <si>
    <t>Анаэробный герметик-фиксатор резьбовых соединений "Неразборный" термостойкий (красный) WOG, 9 мл</t>
  </si>
  <si>
    <t>WGC0312</t>
  </si>
  <si>
    <t>Силиконовая водоотталкивающая смазка WOG, 75 мл</t>
  </si>
  <si>
    <t>WGC0336</t>
  </si>
  <si>
    <t>Смазка сухая диэлектрическая с модификатором скольжения (PTFE) WOG, 75 мл</t>
  </si>
  <si>
    <t>WGC0355</t>
  </si>
  <si>
    <t>Безопасный очиститель датчика массового расхода воздуха (ДМРВ) с профессиональным распылителем 2 в 1 WOG, 335 мл</t>
  </si>
  <si>
    <t>WGC0521</t>
  </si>
  <si>
    <t>Очиститель инжекторов присадка направленного действия в бензин (на 40-50 л) с насадкой WOG, 335 мл</t>
  </si>
  <si>
    <t>WGC0541</t>
  </si>
  <si>
    <t>Очиститель форсунок присадка направленного действия в дизельное топливо (на 40-50 л) с насадкой WOG, 335 мл</t>
  </si>
  <si>
    <t>WGC0543</t>
  </si>
  <si>
    <t>Цетан-корректор комплексного действия с катализатором горения присадка в дизельное топливо (на 40-50 л) с насадкой WOG, 335 мл</t>
  </si>
  <si>
    <t>WGC0560</t>
  </si>
  <si>
    <t>Осушитель топлива комплексного действия с катализатором горения присадка в бензин или дизельное топливо (на 40-50 л) с насадкой WOG, 335 мл</t>
  </si>
  <si>
    <t>WGC0590</t>
  </si>
  <si>
    <t>Антифриз-осушитель для пневмотормозов с размораживающим агентом WOG, 800 мл</t>
  </si>
  <si>
    <t>WGC0502</t>
  </si>
  <si>
    <t>Комплексная промывка двигателя/редукторов/МКПП "Motor Flush" для коммерческого транспорта WOG, 800 мл</t>
  </si>
  <si>
    <t>34*34*119</t>
  </si>
  <si>
    <t>34*34*120</t>
  </si>
  <si>
    <t>34*34*121</t>
  </si>
  <si>
    <t>WGC0890</t>
  </si>
  <si>
    <t>Быстрый размораживатель замков с защитной силиконовой смазкой (аэрозоль) WOG, 75 мл</t>
  </si>
  <si>
    <t>Инновационная синтетическая смазка с ультрадисперсным порошком политетрафторэтилена (PTFE) широкого спектра применения и увеличенного интервала использования. Смазка обладает высокой антифрикционной эффективностью и обеспечивает стойкий и долгосрочный противоизносный, антизадирный и антикоррозионный эффект. Применяется для смазки замков, петель, тумблеров, телескопических антенн, направляющих сидений и дверных стекол, люков и направляющих раздвижных крыш и т.д. PTFE восстанавливает поврежденные пластиковые и металлические поверхности, заполняет микроповреждения, возвращает поверхностям блеск и защищает от воздействия пыли, грязи и атмосферных осадков. Смазка отличается высокими диэлектрическими, водостойкими и антикоррозионными характеристиками и длительное время сохраняет первоначальные свойства.</t>
  </si>
  <si>
    <t xml:space="preserve">Использовать при температуре не ниже +5С. 
Тщательно встряхните баллон.
Очистите обрабатываемые поверхности от загрязнений.
Нанесите средство тонким слоем.
</t>
  </si>
  <si>
    <t>Алифатические углеводороды &gt;30%, бентонитовая глина &lt;5%, метилацетат &lt;5%, синтетическое связующее &lt;5%,ультрадисперсный порошок политетрафторэтилена &lt;5%, функциональные добавки &lt;5%.</t>
  </si>
  <si>
    <t xml:space="preserve">Продлевает срок службы резиновых уплотнителей и предотвращает их примерзание зимой.
Отлично подходит для устранения скрипа дверных петель, трущихся пластиковых элементов салона и кузова автомобиля.
Защищает и смазывает механизмы замков и предотвращает их замерзание.
Предохраняет от утечки тока и применяется для изоляции контактов.
</t>
  </si>
  <si>
    <t xml:space="preserve">Использовать при температуре не ниже +5С. 
Тщательно встряхнуть баллон. Перед обработкой очистить поверхность от загрязнений и обезжирить. Обработать поверхности, повторить обработку при необходимости.
Для доступа в труднодоступные места поднять носик распылителя и использовать сифонную трубку.
</t>
  </si>
  <si>
    <t>Алифатические углеводороды &gt;30%, полидиметилсилоксановая жидкость &lt;15%, ароматические углеводороды &lt;5%</t>
  </si>
  <si>
    <t>Препарат применяется для восстановления подвижности личинки замка при его примерзании. Действует за секунды, растапливает лед и позволяет элементам системы функционировать в штатном режиме. Комплекс силоксанов смазывает и надежно защищает от повторного примерзания и потери функциональности. Подходит для применения в автомобиле, дома и на производствах.</t>
  </si>
  <si>
    <t xml:space="preserve">Встряхните баллон перед применением.
Распылите средство через специальный распылитель в скважину замка.
Подождите 10-15 секунд и проверните ключ.
</t>
  </si>
  <si>
    <t>Изопропанол &gt;30%, алифатические углеводороды &gt;30%, полидиметилсилоксановая жидкость &lt;5%, ароматизирующая добавка &lt;5%.</t>
  </si>
  <si>
    <t>Высокоэффективный препарат, позволяет быстро очистить чувствительный датчик массового расхода воздуха бензиновых и дизельных двигателей от смол, нагаров и других отложений. Бережно очищает датчики из любых материалов и восстанавливает его штатные параметры. После очистки значительно облегчается запуск двигателя, нормализуется расход топлива и уменьшается токсичность выхлопных газов. Препарат безопасен для конструкционных элементов, быстро высыхает и не оставляет следов. Рекомендован к использованию 1-2 раза в год.</t>
  </si>
  <si>
    <t xml:space="preserve">Использовать при температуре не ниже +5С. 
• Демонтировать датчик.
• Обильно распылить препарат на очищаемые поверхности.
• Дождаться полного испарения состава.
• Повторить обработку при необходимости.
</t>
  </si>
  <si>
    <t>Изопропиловый спирт &gt;30%, алифатические углеводороды &gt;30%, нафтеновые углеводороды &lt;15%.</t>
  </si>
  <si>
    <t>220*150*130</t>
  </si>
  <si>
    <t>65*65*194</t>
  </si>
  <si>
    <t>65*65*230</t>
  </si>
  <si>
    <t>270*210*240</t>
  </si>
  <si>
    <t>52*52*190</t>
  </si>
  <si>
    <t>65*65*191</t>
  </si>
  <si>
    <t xml:space="preserve">Высокоэффективное средство, предназначенное для удаления отложений и нагара в форсунках двигателя, топливопроводящих каналах и топливных фильтрах.
Снижает расход топлива, улучшает динамику разгона автомобиля.
Увеличивает срок службы топливной аппаратуры.
Вытесняет влагу и предотвращает коррозию элементов топливной системы.
Препарат рассчитан на 40-50 литров топлива.
</t>
  </si>
  <si>
    <t xml:space="preserve">Рекомендуется использовать препарат каждые 3-4 тыс. км пробега.
Израсходуйте топливо до критического уровня (зажжённый индикатор).
Залейте в топливный бак непосредственно перед заправкой и заправьте 40-50 литров.
Израсходуйте бензин без дозаправки (до зажжённого индикатора).
</t>
  </si>
  <si>
    <t xml:space="preserve">Алифатические углеводороды &gt;30%, ароматические углеводороды &lt;15%, детергент на основе полиизобутилена &lt;5%, ингибитор коррозии &lt;5%, полиэфиры &lt;5%. </t>
  </si>
  <si>
    <t xml:space="preserve">Высокоэффективное средство, предназначенное для удаления отложений и нагара в форсунках двигателя, топливопроводящих каналах и топливных фильтрах.
Снижает расход топлива, улучшает динамику разгона автомобиля.
Увеличивает срок службы топливной аппаратуры за счет повышения смазывающих характеристик дизеля.
Вытесняет влагу и предотвращает коррозию элементов топливной системы.
Препарат рассчитан на 40-50 литров дизельного топлива.
</t>
  </si>
  <si>
    <t xml:space="preserve">Рекомендуется использовать препарат каждые 3-4 тыс. км пробега.
Израсходуйте топливо до критического уровня (зажжённый индикатор).
Залейте в топливный бак непосредственно перед заправкой и заправьте 40-50 литров дизельного топлива.
Израсходуйте топливо без дозаправки (до зажжённого индикатора).
</t>
  </si>
  <si>
    <t>Алифатические углеводороды &gt;30%, ароматические углеводороды &lt;15%, детергент на основе полиизобутилена &lt;5%, ингибитор коррозии &lt;5%.</t>
  </si>
  <si>
    <t xml:space="preserve">Многофункциональная присадка широкого спектра действия: повышает цетановое число и гарантирует полноту сгорания дизельного топлива, очищает форсунки и восстанавливает факел распыла, снижает расход топлива и значительно облегчает пуск двигателя, уменьшает вибрацию и увеличивает ресурс двигателя. 
Универсальная добавка улучшает динамические характеристики автомобиля и его разгонный потенциал, а также, позволяет предотвратить негативные последствия после использования низкокачественного топлива. При регулярном использовании продлевает срок службы каталитического нейтрализатора и способствует снижению токсичности выхлопа. 
Присадка полностью совместима со всеми видами дизельного топлива, предотвращает коррозию в системе впрыска и гарантирует удаление мелкодисперсных отложений.
Препарат рассчитан на 40-50 литров дизельного топлива.
</t>
  </si>
  <si>
    <t xml:space="preserve">Израсходуйте топливо до критического уровня (зажжённый индикатор).
Залейте в топливный бак непосредственно перед заправкой и заправьте 40-50 литров дизельного топлива.
</t>
  </si>
  <si>
    <t>Алифатические углеводороды &gt;30%, нафтеновые углеводороды &lt;30%, ароматические углеводороды &lt;15%, 2-этилгексилнитрат &lt;15%.</t>
  </si>
  <si>
    <t xml:space="preserve">Присадка эффективно связывает и полностью выводит конденсат из топливного бака и магистралей. За счет сбалансированного состава препарата препятствует образованию ледяных бляшек в системе подачи топлива и облегчает запуск двигателя в межсезонье при резких перепадах температуры, повышает качество сгорания воздушно-топливной смеси и гарантирует стабильную работу двигателя. 
Топливная добавка абсолютно безопасна для датчиков расхода воздуха, катализаторов и любых конструкционных элементов системы впрыска.
Препарат универсален и подходит как для бензиновых, так и для дизельных моторов. Рекомендуется к применению при заправке низкокачественным топливом или на малоизвестных заправочных станциях. 
Препарат рассчитан на 40-50 литров моторного топлива.
</t>
  </si>
  <si>
    <t xml:space="preserve">Тщательно встряхните флакон.
Залейте в топливный бак перед заправкой и заправьтесь 40-50 литрами топлива.
</t>
  </si>
  <si>
    <t>Абсолютированный изопропиловый спирт &gt;30%, этилцеллозольв &lt;15%.</t>
  </si>
  <si>
    <t xml:space="preserve">Высококлассный препарат комбинированного действия для увеличения эффективности работы тормозных систем с пневматическим приводом в условиях экстремально низких температур (до -50ºС). Препятствует конденсации воздуха и исключает возможность образования ледяных пробок в системах торможения грузовой, строительной, сельскохозяйственной и муниципальной техники. Обеспечивает бесперебойную работу тормозов, надежно защищает от коррозии, предотвращает затвердевание резиновых уплотнителей и гарантирует стабильную работу пневмоклапанов, увеличивает срок службы тормозных цилиндров и гарантирует бесперебойную работу пневматической системы при любых погодных условиях.
Не содержит этанол!
</t>
  </si>
  <si>
    <t xml:space="preserve">Периодически проверяйте уровень жидкости в системе!
Добавьте необходимое количество антифриза в бачок влагоотделителя в соответствии с инструкцией к тормозной системе.
Проконтролируйте герметичность всех соединений.
Производите замену антифриза не реже 2-х раз в год. В условиях пониженных температур производите замену антифриза не реже 1 раза каждые 48 часов.
</t>
  </si>
  <si>
    <t xml:space="preserve">Изопропиловый спирт &gt;30%, моноэтиленгликоль &lt;30%, ингибитор коррозии &lt;5%. </t>
  </si>
  <si>
    <t xml:space="preserve">Промывка масляной системы позволяет осуществить качественную очистку системы смазки двигателяей коммерческого транспорта от всех типов загрязнений: лаков, шламов и металлической крошки. Применение препарата перед регламентной заменой масла способствует улучшению рабочих характеристик двигателя, увеличивает его эксплуатационный период и позволяет добиться максимальной отдачи полезных свойств нового моторного масла. 
Высококонцентрированный состав с комплексными присадками, одной банки достаточно для полной промывки системы смазки объемом до 10 литров. 
Рекомендуется проводить очистку двигателя при каждом регламентном обслуживании и не реже 1 раза в 10 тыс. км.
</t>
  </si>
  <si>
    <t xml:space="preserve">• Прогрейте двигатель до рабочей температуры, заглушите его
• Залейте препарат в маслозаливную горловину. В случае очистки двигателя легкового транспорта залейте не более 1/3 состава.
• Запустите двигатель и дайте ему поработать 5-7 минут на холостом ходу
(ПЕРЕДВИЖЕНИЕ НА АВТОМОБИЛЕ ЗАПРЕЩЕНО!)
• Произвести замену масла и масляного фильтра
</t>
  </si>
  <si>
    <t>55*55*241</t>
  </si>
  <si>
    <t>330*220*245</t>
  </si>
  <si>
    <t>275*275*245</t>
  </si>
  <si>
    <t>Очиститель дизельных форсунок, 335 мл</t>
  </si>
  <si>
    <t>Антигель для дизельного топлива, 335 мл</t>
  </si>
  <si>
    <t>Антигель для дизельного топлива, 520 мл</t>
  </si>
  <si>
    <t>Антигель для дизельного топлива, 800 мл</t>
  </si>
  <si>
    <t>Осушитель топливной системы, 335 мл</t>
  </si>
  <si>
    <t>Промывка масляной системы двигателя, 800 мл</t>
  </si>
  <si>
    <t>Антифриз для пневмотормозов, 800 мл</t>
  </si>
  <si>
    <t>Размораживатель замков, 75 мл</t>
  </si>
  <si>
    <t>Смазка универсальная тефлоновая, 75 мл</t>
  </si>
  <si>
    <t>Смазка адгезионная, 520 мл</t>
  </si>
  <si>
    <t>Быстрый очиститель, 650 мл</t>
  </si>
  <si>
    <t>Синяя противозадирная литиевая высокотемпературная смазка (до +180С) с комплексом EP-присадок WOG, 80 гр</t>
  </si>
  <si>
    <t>Комплексная противозадирная высокотемпературная смазка (до +1000С) суппортов WOG, 5 гр</t>
  </si>
  <si>
    <t>Синяя противозадирная литиево-кальцевая высокотемпературная водостойкая смазка (до +120С) с комплексом EP-присадок WOG, 400 гр</t>
  </si>
  <si>
    <t>Смазка полимочевинная высокотемпературная (до +180С) противозадирная с продлённым сроком службы и комплексом EP2-присадок WOG, 400 гр</t>
  </si>
  <si>
    <t>WGC0390</t>
  </si>
  <si>
    <t>Жидкость для быстрого запуска с профессиональным распылителем 2 в 1 WOG, 335 мл</t>
  </si>
  <si>
    <t>Высокоэффективное средство обеспечивает запуск мотора в условиях критически низких температур и при недостаточном уровне заряда аккумуляторной батареи. Препарат содержит смазывающие агенты и предотвращает появление задиров в случаях недостатка смазки в цилиндрах. Стартовая жидкость действует моментально, продлевает срок службы батареи, применяется при мокрых свечах и при низком качестве топлива. Для применения продукта не требуются специфические навыки.</t>
  </si>
  <si>
    <t xml:space="preserve">Использовать при температуре баллона не ниже +5С. 
• Тщательно встряхните баллон.
• Произведите распыл в воздухозаборник воздушного фильтра в течение 3-5 секунд.
• Произведите пуск двигателя.
• Если не удалось запустить – разъедините воздушную магистраль и произведите распыл во впускной коллектор.
• Повторите запуск двигателя.
• При неустойчивой работе двигателя распыляйте состав небольшими порциями в зону забора воздуха.
</t>
  </si>
  <si>
    <t>Алифатические углеводороды &gt;30%, диэтиловый эфир &lt;30%, нафтеновые углеводороды &lt;15%, ароматические углеводороды &lt;5%.</t>
  </si>
  <si>
    <t>WGC0103</t>
  </si>
  <si>
    <t>WGC0104</t>
  </si>
  <si>
    <t>WGC0105</t>
  </si>
  <si>
    <t>WGC0113</t>
  </si>
  <si>
    <t>WGC0114</t>
  </si>
  <si>
    <t>WGC0115</t>
  </si>
  <si>
    <t>Антифриз IAT -40⁰C «WOG»</t>
  </si>
  <si>
    <t xml:space="preserve">Готовый к применению антифриз.
Классический антифриз рекомендован для применения в системах охлаждения двигателей легковых и грузовых автомобилей, спецтехники. 
Гарантирует усиленную защиту от коррозии и обладает высокими смазывающими свойствами.
Новейшая технология Long Life Tech гарантирует эффективное охлаждение и долговременную защиту двигателя от перегрева в течение 3 лет.
Безопасен для систем охлаждения, содержащих алюминиевые элементы.
</t>
  </si>
  <si>
    <t>Моноэтиленгликоль, обессоленная вода, антикавитационные присадки, антипенные присадки, смазывающие присадки, ингибиторы коррозии, краситель.</t>
  </si>
  <si>
    <t>Охлаждающая жидкость Антифриз (зелёный) G11 (-40C) WOG, 1 кг</t>
  </si>
  <si>
    <t>Охлаждающая жидкость Антифриз (зелёный) G11 (-40C) WOG, 10 кг</t>
  </si>
  <si>
    <t>Охлаждающая жидкость Антифриз (зелёный) G11 (-40C) WOG, 5 кг</t>
  </si>
  <si>
    <t>Охлаждающая жидкость Антифриз (красный) G12+ (-40C) карбоксилатный WOG, 1 кг</t>
  </si>
  <si>
    <t>Охлаждающая жидкость Антифриз (красный) G12+ (-40C) карбоксилатный WOG, 10 кг</t>
  </si>
  <si>
    <t>Охлаждающая жидкость Антифриз (красный) G12+ (-40C) карбоксилатный WOG, 5 кг</t>
  </si>
  <si>
    <t>Антифриз OAT -40⁰C «WOG»</t>
  </si>
  <si>
    <t>Моноэтиленгликоль, обессоленная вода, карбоксилатный пакет присадок, краситель.</t>
  </si>
  <si>
    <t>На весь срок изготовления</t>
  </si>
  <si>
    <t>WGC1009</t>
  </si>
  <si>
    <t>Антибактериальный спрей-карта для рук 20 мл</t>
  </si>
  <si>
    <t>20 мл</t>
  </si>
  <si>
    <t>Антисептик-карта компактный антибактериальный увлажняющий WOG, 20 мл</t>
  </si>
  <si>
    <t>Автокосметика</t>
  </si>
  <si>
    <t>WGC0841</t>
  </si>
  <si>
    <t>Чернитель шин (глянцевый) WOG, 520 мл</t>
  </si>
  <si>
    <t>WGC0315</t>
  </si>
  <si>
    <t>Цепная несмываемая мотоциклетная белая смазка с PTFE-модификатором сухого трения (мото-, вело-) WOG, 335 мл</t>
  </si>
  <si>
    <t>WGC0830</t>
  </si>
  <si>
    <t>Очиститель-кондиционер обивки из кожи защитный с эффектом восстановления и смягчения с ароматом пихты WOG, 520 мл</t>
  </si>
  <si>
    <t>WGC0875</t>
  </si>
  <si>
    <t>Быстросъемное прозрачное защитное покрытие (Антигравий) на основе синтетического каучука WOG, 520 мл</t>
  </si>
  <si>
    <t>Чернитель шин и бамперов с глянцевым эффектом быстросохнущий грязеотталкивающий WOG, 520 мл</t>
  </si>
  <si>
    <t>Очиститель- кондиционер кожи WOG, 520 мл</t>
  </si>
  <si>
    <t>Съемное защитное покрытие WOG, 520 мл</t>
  </si>
  <si>
    <t>Высокоэффективный пенный препарат очищает и обновляет поверхность покрышки, заполняет микротрещины и возвращает первоначальный цвет. Обильная пена растворяет и удаляет следы пыли, грязи и дорожных реагентов. Препарат формирует на поверхности плотную водоотталкивающую пленку, предотвращающую повторное загрязнение шины. Пена проникает глубоко в микротрещины, заполняет их и предотвращает дальнейшее растрескивание и старение резины. Препарат подходит для ухода за всеми элементами внешней отделки автомобиля из резины и пластика. Рекомендуется применять каждые 2-3 недели и перед сезонным хранением шин.</t>
  </si>
  <si>
    <t>вода &gt;30%, диметиловый эфир &lt;15%, полидиметилсилоксаны &lt;15%, алифатические углеводороды &lt;15%, пропиленгликоль &lt;5%, фосфаты &lt;5%, нитриты &lt;5%, неионогенные ПАВ &lt;5%, этилендиаминтетрауксусная кислота и ее соли &lt;5%.</t>
  </si>
  <si>
    <t xml:space="preserve">Использовать при температуре не ниже +5С. 
Препарат можно применять и на влажных покрышках!
1) Тщательно встряхните баллон
2) Равномерно нанесите состав на поверхность колеса
3) Дождитесь высыхания препарата в течение 3-4 минут
4) При необходимости - повторите обработку
5) После нанесения на пластиковые элементы- тщательно располируйте состав
</t>
  </si>
  <si>
    <t>Быстро устраняет все типы загрязнений с поверхности изделий из натуральной и искусственной кожи. Восстанавливает первоначальный цвет, увлажняет и повышает эластичность, значительно продлевая срок службы элементов отделки. Входящие в состав защитные компоненты и микроэлементы глубоко пропитывают кожаные поверхности, защищают от естественного и UV- старения, придают здоровый блеск и обновленный внешний вид. Препарат широко используется в быту для очистки любых изделий из натуральной и синтетической кожи.</t>
  </si>
  <si>
    <t>вода&gt;30%, алифатические углеводороды &lt;30%, нафтеновые углеводороды &lt;15%, ланолин &lt;5%, пчелиный воск &lt;5%, глицерин &lt;5%, олеиновая кислота &lt;5%, нитрит натрия &lt;5%, консервант &lt;5%, 2-амино-2-метил-1-пропанол &lt;5%, ароматизирующая добавка &lt;5%.</t>
  </si>
  <si>
    <t xml:space="preserve">Использовать при температуре не ниже +5С. 
1) Тщательно встряхните баллон;
2) Распылите состав на поверхности, требующие очистки;
3) Разотрите препарат по поверхности мягкой тканью до полного удаления загрязнений;
4) При необходимости повторите обработку.
</t>
  </si>
  <si>
    <t>Специальное ударопрочное покрытие для защиты лакокрасочного покрытия автомобиля от воздействия гравия, песка, дорожных реагентов и окружающей среды. Быстро высыхает и образует плотную, эластичную и износостойкую защитную пленку. Покрытие неприхотливо, работает при низких температурах и не подвержено воздействию химических реагентов, атмосферных осадков и щелочей. При необходимости защитный слой легко демонтируется без применения дополнительных средств.</t>
  </si>
  <si>
    <t>синтетические смолы, функциональные добавки, алифатический нефтяной растворитель, ксилол, пропан, бутан.</t>
  </si>
  <si>
    <t xml:space="preserve">Использовать при температуре не ниже +10С. 
Удалите загрязнения с обрабатываемой поверхности, высушите и обезжирьте ее;
Защитите поверхности, не подлежащие обработке;
Тщательно встряхните баллон в течение 2-3 минут;
Нанесите препарат с расстояния 20-30 см в 3-5 слоев с промежуточной сушкой между слоями в 5-7 минут;
Дождитесь полного высыхания состава – не менее 3-х часов.
</t>
  </si>
  <si>
    <t>Смазка для мотоцепей 335 мл</t>
  </si>
  <si>
    <t xml:space="preserve">Высокоэффективная быстросохнущая смазка, предназначенная для обработки и защиты высокоскоростных приводных цепей любой мото-техники. Идеально подходит для цепей всех видов, за счет комплекса растворителей глубоко проникает в зазоры и надолго остается в соединении, предотвращает коррозию, износ и заедание. Смазка устойчива к центробежным силам и не вымывается водой. За счет PTFE в составе смазка показывает потрясающие противоизносные качества, продолжая защищать цепь даже при сухом трении. Белый цвет смазки позволяет регулировать нанесение при дневном свете и диагностировать наличие смазывающего материала в УФ-свечении. </t>
  </si>
  <si>
    <t>Алифатические углеводороды &gt;30%, нафтеновые углеводороды &lt;15%, ультрадисперсный порошок политетрафторэтилена &lt;5%, пакет присадок &lt;5%.</t>
  </si>
  <si>
    <t xml:space="preserve">Использовать при температуре не ниже +5С. 
Тщательно встряхните баллон;
Очистите цепь от старой смазки и загрязнений, обезжирьте цепь;
Нанесите смазку на цепь;
Подождите 15-20 минут до полного загустевания смазки;
Проверьте достаточность нанесения смазочного материала, при необходимости повторите обработку.
</t>
  </si>
  <si>
    <t>WGC0596</t>
  </si>
  <si>
    <t>Многоцелевая универсальная проникающая смазка WG-40 WOG, 5 л</t>
  </si>
  <si>
    <t>WGC0802</t>
  </si>
  <si>
    <t>Очиститель-освежитель кондиционера и системы вентиляции ("дымовая шашка") антибактериальный с ароматом пихты WOG, 335 мл</t>
  </si>
  <si>
    <t>WGC0801</t>
  </si>
  <si>
    <t xml:space="preserve">Пенный антибактериальный очиститель кондиционера гипоаллергенный WOG, 520 мл </t>
  </si>
  <si>
    <t>WGC0661</t>
  </si>
  <si>
    <t>Салфетки влажные для очистки, полировки и реставрации пластика салона антистатические (с клапаном) WOG, 36 шт</t>
  </si>
  <si>
    <t>WGC0662</t>
  </si>
  <si>
    <t>Салфетки влажные для очистки, восстановления и кондиционирования обивки салона и изделий из кожи (с клапаном) WOG, 36 шт</t>
  </si>
  <si>
    <t>WGC0663</t>
  </si>
  <si>
    <t>Салфетки влажные для очистки стекол, зеркал, фар противобликовые с покрытием "Антидождь" (с клапаном) WOG, 36 шт</t>
  </si>
  <si>
    <t>WGC0853</t>
  </si>
  <si>
    <t>Универсальный гелевый очиститель кузова от следов насекомых, тополиных почек и смолы с UV-защитой WOG, 520 мл</t>
  </si>
  <si>
    <t xml:space="preserve">WGC0850 </t>
  </si>
  <si>
    <t>Гелевый очиститель битума, гудрона, смолы, следов наклеек и тонировочной пленки WOG, 520 мл</t>
  </si>
  <si>
    <t>WGC0855</t>
  </si>
  <si>
    <t>Пенный очиститель-кондиционер двигателя и подкапотного пространства от сложных масляных загрязнений WOG, 650 мл</t>
  </si>
  <si>
    <t>WGC0842</t>
  </si>
  <si>
    <t>Пенный очиститель колесных дисков грязеотталкивающий WOG, 650 мл</t>
  </si>
  <si>
    <t>WGC0840</t>
  </si>
  <si>
    <t>Пенный очиститель-кондиционер шин и бамперов восстанавливающий с матовым эффектом WOG, 650 мл</t>
  </si>
  <si>
    <t>36 шт</t>
  </si>
  <si>
    <t>Простое и удобное в применении средство, позволяет быстро и эффективно устранить неприятные запахи в салоне автомобиля. Удаляет болезнетворные грибки и бактерии, обладает бактерицидным и дезодорирующим действием - ликвидирует прелый запах из воздушных дефлекторов системы кондиционирования. Наполняет салон приятным ароматом пихты. Рекомендуется применять каждый раз при прохождении сезонного сервисного обслуживания.</t>
  </si>
  <si>
    <t>Алифатические углеводороды &gt;30%, изопропиловый спирт &lt;15%, ароматическая добавка &lt;5%, ментол &lt;5%, пропиленгликолевый эфир &lt;5%, эвкалиптовое масло &lt;5%, этаноламин &lt;5%.</t>
  </si>
  <si>
    <t xml:space="preserve">Использовать при температуре не ниже +5С. 
• Запустите двигатель, включите отопитель на 5-7 минут
• Переключите систему в режим салонной рециркуляции воздуха, установите максимальную мощность и минимальную температуру
• Тщательно встряхните баллон и установите его под наклоном в выемку коробки
• Расположите препарат таким образом, чтобы сопло распылителя было направлено в сторону дефлектора внутреннего забора воздуха
• Активируйте аэрозоль, надавив на клапан распылителя до его фиксации
• Закройте все окна и двери, оставьте препарат работать в течение 10-15 минут
• После проведения процедуры тщательно проветрите салон.
</t>
  </si>
  <si>
    <t>Профессиональный продукт, очищает, дезинфицирует и предотвращает повторное появление микробов и болезнетворных бактерий в системе кондиционирования. Освежает воздух в салоне и устраняет неприятный въевшийся запах табака. Не вызывает аллергических реакций и абсолютно безопасен.</t>
  </si>
  <si>
    <t>вода &gt;30%, изопропиловый спирт &lt;30%, алифатические углеводороды &lt;30%, эвкалиптовое масло &lt;5%, ментол &lt;5%, 2-амино-2-метил-1-пропанол &lt;5%, этилендиаминтетрауксусная кислота и ее соли &lt;5%, дезинфицирующие вещества &lt;5%, неионогенные поверхностно-активные вещества &lt;5%, пропиленгликолевый эфир &lt;5%.</t>
  </si>
  <si>
    <t xml:space="preserve">Использовать при температуре не ниже +5С. 
1) Снимите салонный фильтр
2) Отсоедините дренажную трубку системы кондиционирования и введите в нее зонд-удлинитель до упора
3) Полностью распылите препарат в систему
4) Подсоедините дренажную трубку на штатное место
5) Подождите 10 минут
6) Откройте окна, запустите двигатель
7) Включите кондиционер на полную мощность, активируйте систему рециркуляции воздуха салона
8) По прошествии 15 минут заглушите двигатель и проветрите салон еще в течение 10 минут
Рекомендуется проводить очистку кондиционера не реже 1 раза в год.
</t>
  </si>
  <si>
    <t>Салфетки из плотного спайленса для очистки пластиковых поверхностей салона, эффективно удаляют пыль и следов пищи. Освежают внешний вид поверхности, полируют, защищают от UV-излучения, насыщают цвет, проявляют фактуру и заполняют микротрещины и потертости. Салфетки не оставляют жирного блеска и обладают приятным ароматом.</t>
  </si>
  <si>
    <t>нетканое полотно (плотность 45), пропитывающий лосьон (вода, силиконовая композиция, отдушка, консервант).</t>
  </si>
  <si>
    <t>Тщательно разотрите по поверхностям, нуждающимся в очистке.</t>
  </si>
  <si>
    <t xml:space="preserve"> + 5°С до + 25°С</t>
  </si>
  <si>
    <t>Салфетки из плотного материала премиум класса для очистки окон, зеркал и других поверхностей из стекла. Легко удаляет загрязнения и не оставляет разводов.  Благодаря уникальной композиции лосьона создает тонкую гидрофобную пленку, отталкивает воду, грязь и упрощает дальнейшее удаление загрязнений. Эффект антидождя сохраняется на протяжении длительного периода и значительно облегчает вождение автомобиля в дождливую погоду.</t>
  </si>
  <si>
    <t>нетканое полотно (плотность 45), пропитывающий лосьон (вода, изопропанол, силиконовая композиция, отдушка, регулятор кислотности, консервант).</t>
  </si>
  <si>
    <t>Тщательно разотрите по поверхностям, нуждающимся в очистке. При необходимости – располируйте остатки препарата сухой мягкой тканью.</t>
  </si>
  <si>
    <t>Салфетки из плотного спайленса для очистки и полировки поверхностей из натуральной и синтетической кожи. Уникальный состав на основе восковых соединений создает плотный защитный слой на поверхности, проявляет фактуру, облагораживает внешний вид и надолго защищает от растрескивания и выцветания. Обработанные изделия длительное время сохраняют обновленный внешний вид и потребительские характеристики.</t>
  </si>
  <si>
    <t>нетканое полотно (плотность 45), пропитывающий лосьон (вода деминерализованная, карнаубский воск, пчелиный воск, ланолин, пропиленгликоль, композиция катионн-активных ПАВ, консервант, ароматическая композиция).</t>
  </si>
  <si>
    <t>Высокоэффективный препарат для очистки любых элементов кузова автомобиля от всех видов сезонных загрязнений. Быстро удаляет с поверхностей окрашенных частей экстерьера, стекол, фар, дисков и элементов пластиковой отделки следы гудрона, тополиных почек и пуха, насекомых, птичьего помета, остатки антикоррозионных средств и пятна клейкой ленты. За счет густой формулы, компоненты препарата не стекают с поверхности, быстро проникают в загрязнения и растворяют их без следа. Средство создает тонкую защитную пленку и облегчает дальнейшую очистку от повторных загрязнений.</t>
  </si>
  <si>
    <t>Вода &gt;30%, алифатические углеводороды &gt;30%, ароматические углеводороды &lt;30%, нафтеновые углеводороды &lt;15%, функциональные добавки &lt;5%, нПАВ &lt;5%, нитриты &lt;5%, фосфаты &lt;5%, аммиак &lt;5%.</t>
  </si>
  <si>
    <t xml:space="preserve">Не использовать на горячих и свежеокрашенных поверхностях. Перед применением на ремонтных покрытиях протестируйте стойкость покрытия к составу на малозаметном участке.
Использовать при температуре не ниже +5С. 
1) Тщательно встряхните баллон
2) Нанесите препарат на загрязнения
3) Дайте подействовать препарату в течение 2-3 минут
4) Удалите загрязнения мягкой ветошью
5) При необходимости повторите обработку
</t>
  </si>
  <si>
    <t>Современный препарат, предназначенный для удаления сложных битумных загрязнений с кузова автомобиля. Средство после нанесения приобретает густую гелеобразную структуру и удерживается на поверхности загрязнения до полного его расщепления. Современные органические растворители в составе легко смываются водой, не вызывают коррозии и помутнения ЛКП. Защитные компоненты состава снижают адгезию поверхности к новым битумным загрязнениям и значительно продлевают достигнутый эффект.</t>
  </si>
  <si>
    <t xml:space="preserve">Не использовать на горячих, свежеокрашенных поверхностях и ремонтных покрытиях. 
Использовать при температуре не ниже +5С. 
Тщательно встряхните баллон;
Нанесите препарат на загрязнения, подождите 1-2 минуты;
Смойте загрязнения или уберите их мягкой ветошью;
При необходимости повторите обработку.
</t>
  </si>
  <si>
    <t>Алифатические углеводороды &gt;30%, нафтеновые углеводороды &lt;30%, ароматические углеводороды &lt;15%, гликолевый эфир &lt;15%, функциональные добавки &lt;5%</t>
  </si>
  <si>
    <t>Быстро и эффективно размачивает и удаляет пыль, маслянистые отложения и другие загрязнения, образовавшиеся в процессе эксплуатации автомобиля. Активная пена ударно воздействует на загрязнения, размягчает их и способствует легкому удалению даже проточной водой. Очиститель восстанавливает естественный цвет и блеск пластика, обновляет вид резиновых элементов. Идеально подходит для очистки любых узлов и соединений перед проведением ремонтных работ.</t>
  </si>
  <si>
    <t xml:space="preserve">Использовать при температуре не ниже +5ºС. 
1) Прогреть/остудить двигатель до +60ºС;
2) Отсоединить клеммы аккумулятора;
3) Накрыть пленкой воздухозаборник, генератор и элементы, чувствительные к попаданию воды;
4) Тщательно встряхните баллон;
5) Распылите состав на очищаемые поверхности, дайте подействовать пене 2-3 минуты;
6) При сильном загрязнении - повторите нанесение пены, уделяя внимание особенно загрязненным участкам;
7) Подождите 10-15 минут и смойте грязь сильной струей воды (АВД);
8) Снимите все защитные пленки, заведите двигатель и полностью его просушите.
При попадании состава на ЛКП – немедленно смыть водой!
</t>
  </si>
  <si>
    <t xml:space="preserve">алифатические углеводороды &gt;30%, нафтеновые углеводороды &lt;30%, вода &lt;30%, АПАВ &lt;5%,
НПАВ &lt;5%, фосфаты &lt;5%, аммиак &lt;5%.
</t>
  </si>
  <si>
    <t>Высокоэффективное бескислотное средство, очищает и обновляет поверхность колесного диска, удаляет дорожный налет и тормозную пыль, придает блеск нового диска и обеспечивает долговременную защиту от коррозии и повторного загрязнения. Обильная пена быстро размягчает и удаляет с поверхности следы масла, гудрона и солей. Формирует на поверхности диска защитную гидрофобную пленку, которая гарантирует сохранение первозданного вида, сроком до трех недель. Препарат предназначен для ухода за дисками из алюминия, стали и других твердых сплавов, а также, для очистки пластиковых окрашенных колесных колпаков.</t>
  </si>
  <si>
    <t xml:space="preserve">Использовать при температуре не ниже +5ºС. 
1) Тщательно встряхните баллон
2) Подготовьте колесо и смойте основную грязь
3) Равномерно нанесите состав на поверхность диска
4) Дайте подействовать препарату в течение 3-4 минут
5) Сложные загрязнения потрите щеткой или ветошью
6) Смойте остатки препарата большим количеством воды
</t>
  </si>
  <si>
    <t>Вода &gt;30%, алифатические углеводороды &lt;15%, гликолевый эфир &lt;5%, аПАВ &lt;5%, нПАВ &lt;5%, нитриты &lt;5%, ингибиторы коррозии &lt;5%, аммиак &lt;5%, функциональные добавки &lt;5%.</t>
  </si>
  <si>
    <t xml:space="preserve">Инновационная профессиональная смазка многофункционального назначения. Смазывает и ликвидирует скрипы, быстро проникает и разъединяет прикипевшие и заржавевшие соединения, вытесняет влагу и обеспечивает защиту от коррозии и утечек электричества.
Смазка быстро и эффективно проникает в самые труднодоступные места, возвращает плавность хода механизмам, разрушает ржавчину и способствует ее удалению, пропитывает и уплотняет сальники цепей, эффективно очищает поверхности от пятен битума и клея. Смазка образует стойкую гидрофобную и морозоустойчивую пленку, предотвращает примерзание и налипание абразивных частиц, надолго избавляет от скрипа и скрежета. Достигнутый эффект сохраняется длительное время.
</t>
  </si>
  <si>
    <t xml:space="preserve">Использовать при температуре не ниже +5ºС. 
Обильно нанести препарат на соединения, требующие обработки.
Для нанесения используйте триггерные распылители и масленки, устойчивые к химически активным веществам.
</t>
  </si>
  <si>
    <t>Алифатические углеводороды &gt;30%, нафтеновые углеводороды &gt;30%, ароматизирующая добавка&lt;5%.</t>
  </si>
  <si>
    <t>5 л</t>
  </si>
  <si>
    <t>Смазка проникающая многофункциональная 5 л</t>
  </si>
  <si>
    <t>WGC0353</t>
  </si>
  <si>
    <t>Высокоэффективный препарат, предназначенный для легкого удаления любого типа герметиков, химических прокладок, следов клея, жировых пятен, красок и лаков. В значительной мере облегчает процесс удаления прокладок с поверхностей деталей из мягких металлов, в случае которых невозможно применять жесткий абразивный инструмент. Состав легок в применении, отлично удерживается на поверхности (в т.ч. вертикальной) и не испаряется на протяжении всего времени, тем самым гарантирует полную очистку от остатков герметика и пригоревших прокладок.</t>
  </si>
  <si>
    <t xml:space="preserve">Использовать при температуре не ниже +5С. 
Тщательно встряхните баллон.
Обильно распылите на детали, требующие очистки.
Дайте препарату подействовать 10 - 15 минут. 
Удалите герметик мягким шпателем.
Повторите обработку в случае необходимости.
</t>
  </si>
  <si>
    <t>Алифатические углеводороды &gt;30%, ароматические углеводороды &gt;30%, нафтеновые углеводороды &lt;30%, функциональные добавки &lt;5%.</t>
  </si>
  <si>
    <t>WGC0950</t>
  </si>
  <si>
    <t>WGC0951</t>
  </si>
  <si>
    <t>Ультраконцентрат стеклоомывающей жидкости WOG Персик 270 мл</t>
  </si>
  <si>
    <t>Ультраконцентрат стеклоомывающей жидкости WOG Яблоко 270 мл</t>
  </si>
  <si>
    <t>270 мл</t>
  </si>
  <si>
    <t>вода &gt;30%, этилендиаминтетрауксусная кислота и ее соли &lt;5%, неионогенные ПАВ &lt;5%, консервант &lt;5%, ароматизатор &lt;5%</t>
  </si>
  <si>
    <t>Современный высококонцентрированный препарат для мгновенной очистки ветрового стекла и фар автомобиля. В считанные секунды удаляет следы масляной и жировой пленки, эффективно борется с органическими загрязнениями: следы насекомых и птичьего помета. Состав абсолютно нейтрален к резине, в т.ч. композитной, пластику, лаку и оргстеклу.</t>
  </si>
  <si>
    <t>WGC0320</t>
  </si>
  <si>
    <t>Высокотемпературная медная смазка WOG, 520 мл</t>
  </si>
  <si>
    <t>Медная высокотемпературная (до +1100С) противозадирная смазка WOG, 520 мл</t>
  </si>
  <si>
    <t>Профессиональная противозадирная смазка на основе ультрадисперсной меди, предназначенная для обработки соединений, работающих при высоких и низких температурах (от -40ºС до +1100ºС). Образует плотную поверхностную пленку и предотвращает холодное сваривание и прикипание контактных зон деталей, тем самым значительно облегчает последующий демонтаж узлов при сервисном обслуживании. Смазка устойчива к атмосферным осадкам, окислителям, щелочам и солям. Состав применяется при проведении ремонтных работ на тормозных суппортах, свечах зажигания и накала, кислородных датчиках, ступицах колес и на элементах выхлопной системы автомобиля.</t>
  </si>
  <si>
    <t xml:space="preserve">Использовать при температуре не ниже +5ºС. 
• Тщательно встряхните баллон.
• Распылите препарат на поверхности требующие обработки.
• Произведите сборку соединения.
Внимание! После применения, во избежание засорения распылителя, переверните баллон вверх дном, распыляйте состав до тех пор, пока не перестанет поступать смазка.
</t>
  </si>
  <si>
    <t>Алифатические углеводороды &gt;30%, нафтеновые углеводороды &lt;15%, медная паста &lt;5%, метилацетат &lt;5%, бентонитовая глина &lt;5%, ингибиторы коррозии &lt;5%.</t>
  </si>
  <si>
    <t>от -35⁰C до +50⁰C</t>
  </si>
  <si>
    <t>Удалитель прикипевших прокладок и всех видов силиконовых герметиков высокоадгезивный WOG, 520 мл</t>
  </si>
  <si>
    <t>Удалитель прокладок WOG, 520 мл</t>
  </si>
  <si>
    <t>Тормозная жидкость</t>
  </si>
  <si>
    <t>Летний ультраконцентрат стеклоомывающей жидкости (Персик) на 40 литров (1:150) WOG, 270 мл</t>
  </si>
  <si>
    <t>Летний ультраконцентрат стеклоомывающей жидкости (Яблоко) на 40 литров (1:150) WOG, 270 мл</t>
  </si>
  <si>
    <t>WGC0140</t>
  </si>
  <si>
    <t>WGC0141</t>
  </si>
  <si>
    <t>WGC0142</t>
  </si>
  <si>
    <t>WGC0143</t>
  </si>
  <si>
    <t>Тормозная жидкость DOT4+ WOG, 455г.</t>
  </si>
  <si>
    <t>Тормозная жидкость DOT4+ WOG, 910г.</t>
  </si>
  <si>
    <t>Тормозная жидкость DOT6 WOG, 455г.</t>
  </si>
  <si>
    <t>Тормозная жидкость DOT6 WOG, 910г.</t>
  </si>
  <si>
    <t>Тормозная жидкость DOT 4+ синтетическая для систем ABS WOG, 0,5 л</t>
  </si>
  <si>
    <t>Тормозная жидкость DOT 4+ синтетическая для систем ABS WOG, 1 л</t>
  </si>
  <si>
    <t>1 л</t>
  </si>
  <si>
    <t>Тормозная жидкость DOT 4 SL6 (Class 6) (+270C) синтетическая для систем ABS, ESP, TSC, ASC с комплексом антикоррозийных присадок WOG, 0,5 л</t>
  </si>
  <si>
    <t>Тормозная жидкость DOT 4 SL6 (Class 6) (+270C) синтетическая для систем ABS, ESP, TSC, ASC с комплексом антикоррозийных присадок WOG, 1 л</t>
  </si>
  <si>
    <t>8,5*17,5*5,5</t>
  </si>
  <si>
    <t>от -20ºС до +30ºС</t>
  </si>
  <si>
    <t>Синтетическая тормозная жидкость OEM- стандарта, соответствует современным требованиям российских и иностранных автопроизводителей. Предназначена для использования в гидроприводах тормозов и сцеплений всех новых модификаций отечественных и зарубежных автомобилей, в том числе с системами ABS. Гарантированно нормализует тормозной путь и повышает безопасность вождения.</t>
  </si>
  <si>
    <t>полигликолевые эфиры, пластифицирующая, антикоррозионная, антиокислительная присадки.</t>
  </si>
  <si>
    <t>произведите замену технической жидкости в соответствии с рекомендациями автопроизводителя.</t>
  </si>
  <si>
    <t>Использовать при температуре не ниже 0ºС. Тщательно встряхните флакон;Нажмите на флакон для дозировки необходимого количества концентрата;Залейте состав в горловину бака стеклоомывателя в пропорции 1:150 по отношению к объему бачка авто;Залейте дистиллированную воду до полного заполнения бачка.</t>
  </si>
  <si>
    <t>9,0*24,0*7,0</t>
  </si>
  <si>
    <t xml:space="preserve">Синтетическая тормозная жидкость OEM- стандарта, соответствует современным требованиям российских и иностранных автопроизводителей. Предназначена для использования в гидроприводах тормозов и сцеплений всех новых модификаций отечественных и зарубежных автомобилей с системами ABS, ESP, TSC, ASC. Гарантированно нормализует тормозной путь и повышает безопасность вождения.
Соответствует спецификациям автопроизводителей: VAG, Mercedes-Benz, BMW, FORD, GM, KIA, Hyundai, Renault-Nissan-Mitsubishi Alliance.
</t>
  </si>
  <si>
    <t>Универсальный очиститель кузова WOG, 520мл</t>
  </si>
  <si>
    <t>Очиститель битумных пятен WOG, 520 мл</t>
  </si>
  <si>
    <t>Пенный очиститель двигателя WOG, 650 мл</t>
  </si>
  <si>
    <t>Пенный очиститель колесных дисков WOG, 650мл</t>
  </si>
  <si>
    <t>Пенный чернитель-кондиционер шин WOG, 650 мл</t>
  </si>
  <si>
    <t>Пенный очиститель кондиционера WOG, 520 мл</t>
  </si>
  <si>
    <t>Освежитель кондиционера WOG, 335 мл</t>
  </si>
  <si>
    <t>Салфетки влажные для очистки пластика "Полирующие" 36 шт WOG</t>
  </si>
  <si>
    <t>Салфетки влажные для ухода за кожаным салоном "Защищающие" 36 шт WOG</t>
  </si>
  <si>
    <t>Салфетки влажные для стекол и зеркал "Антидождь" 36 шт WOG</t>
  </si>
  <si>
    <t>21.5*3,5*15,5</t>
  </si>
  <si>
    <t>WGC0531</t>
  </si>
  <si>
    <t>Промывка инжектороной системы (бензин) 5 л</t>
  </si>
  <si>
    <t>Промывка инжекторов бензинового двигателя безразборным методом WOG,5 л</t>
  </si>
  <si>
    <t xml:space="preserve">Профессиональный препарат для полной очистки систем впрыска бензиновых двигателей от любых загрязнений. Подходит для всех типов систем впрыска бензиновых двигателей.
Гарантированно удаляет 100% отложений и улучшает работу иглы форсунки.
Восстанавливает факел распыла, облегчает холодный запуск и нормализует работу двигателя.
Очищает впускной коллектор, удаляет отложения на клапанах и улучшает образование топливно-воздушной смеси.
Выравнивает компрессию по цилиндрам.
Безопасен для любых видов промывочных станций.
После промывки не требуется замена масла и свечей зажигания.
Не заливать в бак автомобиля! (выделить в тексте)
!Применять каждые 15 000-20 000 км!
</t>
  </si>
  <si>
    <t>16*31*10</t>
  </si>
  <si>
    <t>Современное дезинфицирующее средство с экстрактом лимонника и специальными добавками для очистки кожи от микробов и бактерий. Нейтрализует вредоносные организмы на 99,9% и сохраняет антисептическое действие на протяжении 3 часов. Масла и экстракты смягчают кожу рук, защищают ее от пересушивания и растрескивания.</t>
  </si>
  <si>
    <t>Нанести не более 3 мл состава на руки и растереть до полного высыхания</t>
  </si>
  <si>
    <t>Изопропиловый спирт, акилдеметилбензиламмоний хлорид, дидецилдиметиламмоний хлорид, увлажняющие компоненты</t>
  </si>
</sst>
</file>

<file path=xl/styles.xml><?xml version="1.0" encoding="utf-8"?>
<styleSheet xmlns="http://schemas.openxmlformats.org/spreadsheetml/2006/main" xmlns:mc="http://schemas.openxmlformats.org/markup-compatibility/2006" xmlns:x14ac="http://schemas.microsoft.com/office/spreadsheetml/2009/9/ac" mc:Ignorable="x14ac">
  <fonts count="34" x14ac:knownFonts="1">
    <font>
      <sz val="11"/>
      <color theme="1"/>
      <name val="Calibri"/>
      <family val="2"/>
      <charset val="204"/>
      <scheme val="minor"/>
    </font>
    <font>
      <sz val="10"/>
      <name val="Arial Cyr"/>
      <charset val="204"/>
    </font>
    <font>
      <u/>
      <sz val="11"/>
      <color theme="10"/>
      <name val="Calibri"/>
      <family val="2"/>
      <charset val="204"/>
      <scheme val="minor"/>
    </font>
    <font>
      <sz val="10"/>
      <color theme="1"/>
      <name val="Times New Roman"/>
      <family val="1"/>
      <charset val="204"/>
    </font>
    <font>
      <sz val="11"/>
      <color theme="1"/>
      <name val="Times New Roman"/>
      <family val="1"/>
      <charset val="204"/>
    </font>
    <font>
      <b/>
      <sz val="11"/>
      <color theme="0"/>
      <name val="Times New Roman"/>
      <family val="1"/>
      <charset val="204"/>
    </font>
    <font>
      <sz val="8"/>
      <color theme="1"/>
      <name val="Times New Roman"/>
      <family val="1"/>
      <charset val="204"/>
    </font>
    <font>
      <sz val="8"/>
      <color theme="1"/>
      <name val="Calibri"/>
      <family val="2"/>
      <charset val="204"/>
      <scheme val="minor"/>
    </font>
    <font>
      <u/>
      <sz val="11"/>
      <color theme="1"/>
      <name val="Times New Roman"/>
      <family val="1"/>
      <charset val="204"/>
    </font>
    <font>
      <b/>
      <sz val="9"/>
      <name val="Times New Roman"/>
      <family val="1"/>
      <charset val="204"/>
    </font>
    <font>
      <sz val="9"/>
      <color theme="1"/>
      <name val="Calibri"/>
      <family val="2"/>
      <charset val="204"/>
      <scheme val="minor"/>
    </font>
    <font>
      <sz val="11"/>
      <color theme="1"/>
      <name val="Calibri"/>
      <family val="2"/>
      <charset val="204"/>
      <scheme val="minor"/>
    </font>
    <font>
      <sz val="11"/>
      <color theme="1"/>
      <name val="Calibri"/>
      <family val="2"/>
      <scheme val="minor"/>
    </font>
    <font>
      <sz val="8"/>
      <name val="Calibri"/>
      <family val="2"/>
      <charset val="204"/>
      <scheme val="minor"/>
    </font>
    <font>
      <sz val="8"/>
      <name val="Times New Roman"/>
      <family val="1"/>
      <charset val="204"/>
    </font>
    <font>
      <sz val="8"/>
      <name val="Arial"/>
      <family val="2"/>
      <charset val="204"/>
    </font>
    <font>
      <sz val="12"/>
      <color theme="1"/>
      <name val="Times New Roman"/>
      <family val="1"/>
      <charset val="204"/>
    </font>
    <font>
      <u/>
      <sz val="8"/>
      <color theme="10"/>
      <name val="Arial"/>
      <family val="2"/>
      <charset val="204"/>
    </font>
    <font>
      <u/>
      <sz val="11"/>
      <color theme="10"/>
      <name val="Calibri"/>
      <family val="2"/>
      <charset val="204"/>
    </font>
    <font>
      <u/>
      <sz val="12"/>
      <color theme="10"/>
      <name val="Times New Roman"/>
      <family val="1"/>
      <charset val="204"/>
    </font>
    <font>
      <sz val="12"/>
      <name val="Times New Roman"/>
      <family val="1"/>
      <charset val="204"/>
    </font>
    <font>
      <u/>
      <sz val="11"/>
      <color theme="10"/>
      <name val="Calibri"/>
      <family val="2"/>
      <scheme val="minor"/>
    </font>
    <font>
      <b/>
      <sz val="9"/>
      <color theme="0"/>
      <name val="Times New Roman"/>
      <family val="1"/>
      <charset val="204"/>
    </font>
    <font>
      <sz val="11"/>
      <color indexed="8"/>
      <name val="Calibri"/>
      <family val="2"/>
      <charset val="204"/>
    </font>
    <font>
      <sz val="8"/>
      <color indexed="8"/>
      <name val="Times New Roman"/>
      <family val="1"/>
      <charset val="204"/>
    </font>
    <font>
      <u/>
      <sz val="8"/>
      <color theme="10"/>
      <name val="Times New Roman"/>
      <family val="1"/>
      <charset val="204"/>
    </font>
    <font>
      <sz val="8"/>
      <color theme="1"/>
      <name val="Calibri"/>
      <family val="2"/>
      <scheme val="minor"/>
    </font>
    <font>
      <b/>
      <sz val="10"/>
      <color theme="0"/>
      <name val="Times New Roman"/>
      <family val="1"/>
      <charset val="204"/>
    </font>
    <font>
      <u/>
      <sz val="11"/>
      <color theme="10"/>
      <name val="Times New Roman"/>
      <family val="1"/>
      <charset val="204"/>
    </font>
    <font>
      <u/>
      <sz val="10"/>
      <color theme="10"/>
      <name val="Times New Roman"/>
      <family val="1"/>
      <charset val="204"/>
    </font>
    <font>
      <b/>
      <sz val="8"/>
      <color theme="1"/>
      <name val="Times New Roman"/>
      <family val="1"/>
      <charset val="204"/>
    </font>
    <font>
      <u/>
      <sz val="9"/>
      <color theme="10"/>
      <name val="Times New Roman"/>
      <family val="1"/>
      <charset val="204"/>
    </font>
    <font>
      <sz val="9"/>
      <color theme="1"/>
      <name val="Times New Roman"/>
      <family val="1"/>
      <charset val="204"/>
    </font>
    <font>
      <sz val="9"/>
      <name val="Times New Roman"/>
      <family val="1"/>
      <charset val="204"/>
    </font>
  </fonts>
  <fills count="7">
    <fill>
      <patternFill patternType="none"/>
    </fill>
    <fill>
      <patternFill patternType="gray125"/>
    </fill>
    <fill>
      <patternFill patternType="solid">
        <fgColor rgb="FFFFFF00"/>
        <bgColor indexed="64"/>
      </patternFill>
    </fill>
    <fill>
      <patternFill patternType="solid">
        <fgColor theme="1"/>
        <bgColor indexed="64"/>
      </patternFill>
    </fill>
    <fill>
      <patternFill patternType="solid">
        <fgColor theme="0"/>
        <bgColor indexed="64"/>
      </patternFill>
    </fill>
    <fill>
      <patternFill patternType="solid">
        <fgColor rgb="FF0070C0"/>
        <bgColor indexed="64"/>
      </patternFill>
    </fill>
    <fill>
      <patternFill patternType="solid">
        <fgColor rgb="FFFF0000"/>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s>
  <cellStyleXfs count="89">
    <xf numFmtId="0" fontId="0" fillId="0" borderId="0"/>
    <xf numFmtId="0" fontId="1" fillId="0" borderId="0"/>
    <xf numFmtId="0" fontId="2" fillId="0" borderId="0" applyNumberFormat="0" applyFill="0" applyBorder="0" applyAlignment="0" applyProtection="0"/>
    <xf numFmtId="0" fontId="11" fillId="0" borderId="0"/>
    <xf numFmtId="0" fontId="12" fillId="0" borderId="0"/>
    <xf numFmtId="0" fontId="15" fillId="0" borderId="0"/>
    <xf numFmtId="0" fontId="11" fillId="0" borderId="0"/>
    <xf numFmtId="0" fontId="11" fillId="0" borderId="0"/>
    <xf numFmtId="0" fontId="17" fillId="0" borderId="0" applyNumberFormat="0" applyFill="0" applyBorder="0" applyAlignment="0" applyProtection="0"/>
    <xf numFmtId="0" fontId="18" fillId="0" borderId="0" applyNumberFormat="0" applyFill="0" applyBorder="0" applyAlignment="0" applyProtection="0">
      <alignment vertical="top"/>
      <protection locked="0"/>
    </xf>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21" fillId="0" borderId="0" applyNumberFormat="0" applyFill="0" applyBorder="0" applyAlignment="0" applyProtection="0"/>
    <xf numFmtId="0" fontId="23" fillId="0" borderId="0"/>
    <xf numFmtId="0" fontId="23" fillId="0" borderId="0"/>
    <xf numFmtId="0" fontId="11" fillId="0" borderId="0"/>
  </cellStyleXfs>
  <cellXfs count="174">
    <xf numFmtId="0" fontId="0" fillId="0" borderId="0" xfId="0"/>
    <xf numFmtId="0" fontId="0" fillId="0" borderId="0" xfId="0" applyAlignment="1">
      <alignment horizontal="center"/>
    </xf>
    <xf numFmtId="0" fontId="6" fillId="0" borderId="1" xfId="0" applyFont="1" applyBorder="1" applyAlignment="1">
      <alignment horizontal="center" vertical="center" wrapText="1"/>
    </xf>
    <xf numFmtId="0" fontId="6" fillId="0" borderId="1" xfId="0" applyFont="1" applyBorder="1" applyAlignment="1">
      <alignment horizontal="left" vertical="center" wrapText="1"/>
    </xf>
    <xf numFmtId="0" fontId="7" fillId="0" borderId="0" xfId="0" applyFont="1"/>
    <xf numFmtId="0" fontId="6" fillId="0" borderId="1" xfId="0" applyFont="1" applyFill="1" applyBorder="1" applyAlignment="1">
      <alignment horizontal="left" vertical="center" wrapText="1"/>
    </xf>
    <xf numFmtId="0" fontId="6" fillId="0" borderId="1" xfId="0" applyFont="1" applyFill="1" applyBorder="1" applyAlignment="1">
      <alignment horizontal="center" vertical="center" wrapText="1"/>
    </xf>
    <xf numFmtId="0" fontId="0" fillId="4" borderId="0" xfId="0" applyFont="1" applyFill="1" applyBorder="1" applyAlignment="1">
      <alignment horizontal="center"/>
    </xf>
    <xf numFmtId="0" fontId="0" fillId="4" borderId="0" xfId="0" applyFont="1" applyFill="1" applyBorder="1"/>
    <xf numFmtId="0" fontId="3" fillId="4" borderId="0" xfId="0" applyFont="1" applyFill="1" applyBorder="1" applyAlignment="1">
      <alignment vertical="center"/>
    </xf>
    <xf numFmtId="0" fontId="3" fillId="4" borderId="0" xfId="0" applyFont="1" applyFill="1" applyBorder="1"/>
    <xf numFmtId="0" fontId="8" fillId="4" borderId="0" xfId="2" applyFont="1" applyFill="1" applyBorder="1"/>
    <xf numFmtId="0" fontId="8" fillId="4" borderId="0" xfId="2" applyFont="1" applyFill="1" applyBorder="1" applyAlignment="1">
      <alignment vertical="center"/>
    </xf>
    <xf numFmtId="0" fontId="4" fillId="4" borderId="0" xfId="0" applyFont="1" applyFill="1" applyBorder="1" applyAlignment="1">
      <alignment horizontal="right"/>
    </xf>
    <xf numFmtId="0" fontId="6" fillId="0" borderId="2" xfId="0" applyFont="1" applyBorder="1" applyAlignment="1">
      <alignment horizontal="center" vertical="center"/>
    </xf>
    <xf numFmtId="0" fontId="0" fillId="0" borderId="1" xfId="0" applyBorder="1"/>
    <xf numFmtId="0" fontId="7" fillId="0" borderId="1" xfId="0" applyFont="1" applyBorder="1"/>
    <xf numFmtId="0" fontId="0" fillId="3" borderId="1" xfId="0" applyFill="1" applyBorder="1"/>
    <xf numFmtId="0" fontId="10" fillId="0" borderId="0" xfId="0" applyFont="1"/>
    <xf numFmtId="0" fontId="9" fillId="2" borderId="0" xfId="0" applyFont="1" applyFill="1" applyBorder="1" applyAlignment="1">
      <alignment horizontal="center" vertical="center" wrapText="1"/>
    </xf>
    <xf numFmtId="0" fontId="5" fillId="3" borderId="5" xfId="0" applyFont="1" applyFill="1" applyBorder="1" applyAlignment="1">
      <alignment horizontal="center" vertical="center" wrapText="1"/>
    </xf>
    <xf numFmtId="0" fontId="9" fillId="2" borderId="0" xfId="0" applyFont="1" applyFill="1" applyBorder="1" applyAlignment="1">
      <alignment horizontal="center" vertical="center" wrapText="1"/>
    </xf>
    <xf numFmtId="0" fontId="5" fillId="3" borderId="0" xfId="0" applyFont="1" applyFill="1" applyBorder="1" applyAlignment="1">
      <alignment horizontal="center" vertical="center" wrapText="1"/>
    </xf>
    <xf numFmtId="0" fontId="6" fillId="0" borderId="1" xfId="3" applyFont="1" applyBorder="1" applyAlignment="1">
      <alignment horizontal="center" vertical="center" wrapText="1"/>
    </xf>
    <xf numFmtId="0" fontId="6" fillId="0" borderId="1" xfId="3" applyFont="1" applyBorder="1" applyAlignment="1">
      <alignment horizontal="left" vertical="center" wrapText="1"/>
    </xf>
    <xf numFmtId="0" fontId="6" fillId="0" borderId="2" xfId="3" applyFont="1" applyBorder="1" applyAlignment="1">
      <alignment horizontal="center" vertical="center"/>
    </xf>
    <xf numFmtId="0" fontId="6" fillId="0" borderId="1" xfId="3" applyFont="1" applyBorder="1" applyAlignment="1">
      <alignment horizontal="center" vertical="center"/>
    </xf>
    <xf numFmtId="0" fontId="6" fillId="0" borderId="1" xfId="0" applyFont="1" applyBorder="1" applyAlignment="1">
      <alignment horizontal="center" vertical="center"/>
    </xf>
    <xf numFmtId="0" fontId="6" fillId="0" borderId="1" xfId="3" applyFont="1" applyBorder="1" applyAlignment="1">
      <alignment horizontal="left" vertical="top" wrapText="1"/>
    </xf>
    <xf numFmtId="0" fontId="6" fillId="0" borderId="2" xfId="3" applyFont="1" applyBorder="1" applyAlignment="1">
      <alignment horizontal="center" vertical="center"/>
    </xf>
    <xf numFmtId="0" fontId="6" fillId="0" borderId="2" xfId="3" applyFont="1" applyBorder="1" applyAlignment="1">
      <alignment horizontal="center" vertical="center"/>
    </xf>
    <xf numFmtId="0" fontId="6" fillId="0" borderId="2" xfId="3" applyFont="1" applyBorder="1" applyAlignment="1">
      <alignment horizontal="center" vertical="center"/>
    </xf>
    <xf numFmtId="0" fontId="6" fillId="0" borderId="2" xfId="3" applyFont="1" applyBorder="1" applyAlignment="1">
      <alignment horizontal="center" vertical="center"/>
    </xf>
    <xf numFmtId="0" fontId="6" fillId="0" borderId="1" xfId="3" applyFont="1" applyBorder="1" applyAlignment="1">
      <alignment horizontal="center" vertical="center" wrapText="1"/>
    </xf>
    <xf numFmtId="0" fontId="6" fillId="0" borderId="1" xfId="3" applyFont="1" applyBorder="1" applyAlignment="1">
      <alignment horizontal="left" vertical="center" wrapText="1"/>
    </xf>
    <xf numFmtId="1" fontId="0" fillId="0" borderId="0" xfId="0" applyNumberFormat="1"/>
    <xf numFmtId="0" fontId="5" fillId="3" borderId="3" xfId="0" applyFont="1" applyFill="1" applyBorder="1" applyAlignment="1">
      <alignment horizontal="center" vertical="center" wrapText="1"/>
    </xf>
    <xf numFmtId="0" fontId="6" fillId="0" borderId="1" xfId="3" applyFont="1" applyBorder="1" applyAlignment="1">
      <alignment horizontal="center" vertical="center" wrapText="1"/>
    </xf>
    <xf numFmtId="0" fontId="6" fillId="0" borderId="2" xfId="3" applyFont="1" applyBorder="1" applyAlignment="1">
      <alignment horizontal="center" vertical="center"/>
    </xf>
    <xf numFmtId="0" fontId="14" fillId="0" borderId="1" xfId="3" applyFont="1" applyBorder="1" applyAlignment="1">
      <alignment horizontal="left" vertical="center" wrapText="1"/>
    </xf>
    <xf numFmtId="0" fontId="0" fillId="0" borderId="0" xfId="0"/>
    <xf numFmtId="0" fontId="19" fillId="0" borderId="1" xfId="8" applyFont="1" applyBorder="1" applyAlignment="1">
      <alignment horizontal="center" vertical="center"/>
    </xf>
    <xf numFmtId="0" fontId="19" fillId="0" borderId="1" xfId="8" applyFont="1" applyBorder="1" applyAlignment="1">
      <alignment horizontal="center" vertical="center"/>
    </xf>
    <xf numFmtId="0" fontId="19" fillId="0" borderId="1" xfId="8" applyFont="1" applyBorder="1" applyAlignment="1">
      <alignment horizontal="center" vertical="center"/>
    </xf>
    <xf numFmtId="0" fontId="22" fillId="5" borderId="0" xfId="0" applyFont="1" applyFill="1" applyBorder="1" applyAlignment="1">
      <alignment horizontal="center" vertical="center" wrapText="1"/>
    </xf>
    <xf numFmtId="1" fontId="22" fillId="5" borderId="0" xfId="0" applyNumberFormat="1"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0" xfId="0" applyFont="1" applyFill="1" applyBorder="1" applyAlignment="1">
      <alignment horizontal="center" vertical="center" wrapText="1"/>
    </xf>
    <xf numFmtId="0" fontId="24" fillId="0" borderId="1" xfId="86" applyFont="1" applyBorder="1" applyAlignment="1">
      <alignment horizontal="center" vertical="center"/>
    </xf>
    <xf numFmtId="0" fontId="24" fillId="0" borderId="1" xfId="86" applyFont="1" applyBorder="1" applyAlignment="1">
      <alignment horizontal="center" vertical="center" wrapText="1"/>
    </xf>
    <xf numFmtId="0" fontId="24" fillId="0" borderId="1" xfId="87" applyFont="1" applyBorder="1" applyAlignment="1">
      <alignment horizontal="center" vertical="center" wrapText="1"/>
    </xf>
    <xf numFmtId="0" fontId="25" fillId="0" borderId="1" xfId="8" applyFont="1" applyBorder="1" applyAlignment="1">
      <alignment horizontal="center" vertical="center"/>
    </xf>
    <xf numFmtId="14" fontId="6" fillId="0" borderId="2" xfId="4" applyNumberFormat="1" applyFont="1" applyBorder="1" applyAlignment="1">
      <alignment horizontal="center" vertical="center"/>
    </xf>
    <xf numFmtId="1" fontId="6" fillId="0" borderId="1" xfId="0" applyNumberFormat="1" applyFont="1" applyBorder="1" applyAlignment="1">
      <alignment horizontal="center" vertical="center" wrapText="1"/>
    </xf>
    <xf numFmtId="0" fontId="6" fillId="0" borderId="1" xfId="4" applyFont="1" applyBorder="1" applyAlignment="1">
      <alignment horizontal="center" vertical="center"/>
    </xf>
    <xf numFmtId="0" fontId="25" fillId="0" borderId="1" xfId="8" applyFont="1" applyBorder="1" applyAlignment="1">
      <alignment horizontal="center" vertical="center" wrapText="1"/>
    </xf>
    <xf numFmtId="14" fontId="14" fillId="0" borderId="1" xfId="8" applyNumberFormat="1" applyFont="1" applyBorder="1" applyAlignment="1">
      <alignment horizontal="center" vertical="center"/>
    </xf>
    <xf numFmtId="1" fontId="6" fillId="0" borderId="1" xfId="0" applyNumberFormat="1" applyFont="1" applyBorder="1" applyAlignment="1">
      <alignment horizontal="center" vertical="center"/>
    </xf>
    <xf numFmtId="0" fontId="22" fillId="3" borderId="5" xfId="3" applyFont="1" applyFill="1" applyBorder="1" applyAlignment="1">
      <alignment vertical="center" wrapText="1"/>
    </xf>
    <xf numFmtId="0" fontId="0" fillId="0" borderId="0" xfId="0" applyAlignment="1">
      <alignment vertical="center"/>
    </xf>
    <xf numFmtId="1" fontId="0" fillId="0" borderId="0" xfId="0" applyNumberFormat="1" applyAlignment="1">
      <alignment vertical="center"/>
    </xf>
    <xf numFmtId="0" fontId="9" fillId="2" borderId="0" xfId="0" applyFont="1" applyFill="1" applyBorder="1" applyAlignment="1">
      <alignment vertical="center" wrapText="1"/>
    </xf>
    <xf numFmtId="1" fontId="9" fillId="2" borderId="0" xfId="0" applyNumberFormat="1" applyFont="1" applyFill="1" applyBorder="1" applyAlignment="1">
      <alignment vertical="center" wrapText="1"/>
    </xf>
    <xf numFmtId="0" fontId="5" fillId="3" borderId="4" xfId="0" applyFont="1" applyFill="1" applyBorder="1" applyAlignment="1">
      <alignment vertical="center" wrapText="1"/>
    </xf>
    <xf numFmtId="1" fontId="5" fillId="3" borderId="4" xfId="0" applyNumberFormat="1" applyFont="1" applyFill="1" applyBorder="1" applyAlignment="1">
      <alignment vertical="center" wrapText="1"/>
    </xf>
    <xf numFmtId="0" fontId="19" fillId="0" borderId="1" xfId="8" applyFont="1" applyBorder="1" applyAlignment="1">
      <alignment vertical="center"/>
    </xf>
    <xf numFmtId="0" fontId="16" fillId="0" borderId="1" xfId="4" applyFont="1" applyBorder="1" applyAlignment="1">
      <alignment vertical="center"/>
    </xf>
    <xf numFmtId="0" fontId="19" fillId="0" borderId="1" xfId="8" applyFont="1" applyBorder="1" applyAlignment="1">
      <alignment vertical="center" wrapText="1"/>
    </xf>
    <xf numFmtId="14" fontId="20" fillId="0" borderId="1" xfId="8" applyNumberFormat="1" applyFont="1" applyBorder="1" applyAlignment="1">
      <alignment vertical="center"/>
    </xf>
    <xf numFmtId="1" fontId="6" fillId="0" borderId="1" xfId="0" applyNumberFormat="1" applyFont="1" applyBorder="1" applyAlignment="1">
      <alignment vertical="center"/>
    </xf>
    <xf numFmtId="0" fontId="0" fillId="3" borderId="1" xfId="0" applyFill="1" applyBorder="1" applyAlignment="1">
      <alignment vertical="center"/>
    </xf>
    <xf numFmtId="0" fontId="0" fillId="3" borderId="2" xfId="0" applyFill="1" applyBorder="1" applyAlignment="1">
      <alignment vertical="center"/>
    </xf>
    <xf numFmtId="1" fontId="6" fillId="3" borderId="1" xfId="0" applyNumberFormat="1" applyFont="1" applyFill="1" applyBorder="1" applyAlignment="1">
      <alignment vertical="center"/>
    </xf>
    <xf numFmtId="14" fontId="20" fillId="0" borderId="2" xfId="4" applyNumberFormat="1" applyFont="1" applyBorder="1" applyAlignment="1">
      <alignment vertical="center"/>
    </xf>
    <xf numFmtId="14" fontId="16" fillId="0" borderId="1" xfId="4" applyNumberFormat="1" applyFont="1" applyBorder="1" applyAlignment="1">
      <alignment vertical="center"/>
    </xf>
    <xf numFmtId="14" fontId="16" fillId="0" borderId="2" xfId="4" applyNumberFormat="1" applyFont="1" applyBorder="1" applyAlignment="1">
      <alignment vertical="center"/>
    </xf>
    <xf numFmtId="0" fontId="16" fillId="0" borderId="1" xfId="4" applyFont="1" applyBorder="1" applyAlignment="1">
      <alignment vertical="center" wrapText="1"/>
    </xf>
    <xf numFmtId="0" fontId="7" fillId="0" borderId="1" xfId="0" applyFont="1" applyBorder="1" applyAlignment="1">
      <alignment vertical="center"/>
    </xf>
    <xf numFmtId="0" fontId="28" fillId="0" borderId="1" xfId="2" applyFont="1" applyBorder="1" applyAlignment="1">
      <alignment vertical="center"/>
    </xf>
    <xf numFmtId="14" fontId="16" fillId="0" borderId="1" xfId="4" applyNumberFormat="1" applyFont="1" applyBorder="1" applyAlignment="1">
      <alignment vertical="center" wrapText="1"/>
    </xf>
    <xf numFmtId="0" fontId="24" fillId="0" borderId="1" xfId="87" applyFont="1" applyBorder="1" applyAlignment="1">
      <alignment horizontal="left" vertical="center" wrapText="1"/>
    </xf>
    <xf numFmtId="0" fontId="14" fillId="0" borderId="1" xfId="87" applyFont="1" applyBorder="1" applyAlignment="1">
      <alignment horizontal="left" vertical="center" wrapText="1"/>
    </xf>
    <xf numFmtId="0" fontId="24" fillId="0" borderId="1" xfId="86" applyFont="1" applyBorder="1" applyAlignment="1">
      <alignment horizontal="left" vertical="center" wrapText="1"/>
    </xf>
    <xf numFmtId="0" fontId="29" fillId="0" borderId="1" xfId="2" applyFont="1" applyBorder="1" applyAlignment="1">
      <alignment horizontal="left" vertical="center" wrapText="1"/>
    </xf>
    <xf numFmtId="0" fontId="0" fillId="0" borderId="0" xfId="0"/>
    <xf numFmtId="0" fontId="6" fillId="0" borderId="1" xfId="0" applyFont="1" applyBorder="1" applyAlignment="1">
      <alignment horizontal="center" vertical="center" wrapText="1"/>
    </xf>
    <xf numFmtId="0" fontId="6" fillId="0" borderId="1" xfId="0" applyFont="1" applyBorder="1" applyAlignment="1">
      <alignment horizontal="left" vertical="center" wrapText="1"/>
    </xf>
    <xf numFmtId="0" fontId="6" fillId="0" borderId="1" xfId="0" applyFont="1" applyFill="1" applyBorder="1" applyAlignment="1">
      <alignment horizontal="left" vertical="center" wrapText="1"/>
    </xf>
    <xf numFmtId="1" fontId="6" fillId="0" borderId="1" xfId="0" applyNumberFormat="1" applyFont="1" applyBorder="1" applyAlignment="1">
      <alignment horizontal="center" vertical="center" wrapText="1"/>
    </xf>
    <xf numFmtId="0" fontId="6" fillId="0" borderId="1" xfId="0" applyFont="1" applyBorder="1" applyAlignment="1">
      <alignment horizontal="center" vertical="center"/>
    </xf>
    <xf numFmtId="0" fontId="0" fillId="0" borderId="0" xfId="0"/>
    <xf numFmtId="0" fontId="25" fillId="0" borderId="1" xfId="2" applyFont="1" applyBorder="1" applyAlignment="1">
      <alignment horizontal="left" vertical="center" wrapText="1"/>
    </xf>
    <xf numFmtId="0" fontId="25" fillId="0" borderId="1" xfId="8" applyFont="1" applyBorder="1" applyAlignment="1">
      <alignment vertical="center"/>
    </xf>
    <xf numFmtId="0" fontId="6" fillId="0" borderId="1" xfId="4" applyFont="1" applyBorder="1" applyAlignment="1">
      <alignment vertical="center"/>
    </xf>
    <xf numFmtId="0" fontId="6" fillId="0" borderId="1" xfId="4" applyFont="1" applyBorder="1" applyAlignment="1">
      <alignment vertical="center" wrapText="1"/>
    </xf>
    <xf numFmtId="0" fontId="25" fillId="0" borderId="1" xfId="2" applyFont="1" applyBorder="1" applyAlignment="1">
      <alignment horizontal="center" vertical="center"/>
    </xf>
    <xf numFmtId="0" fontId="0" fillId="0" borderId="0" xfId="0" applyAlignment="1">
      <alignment horizontal="left" wrapText="1"/>
    </xf>
    <xf numFmtId="0" fontId="22" fillId="5" borderId="0" xfId="0" applyFont="1" applyFill="1" applyBorder="1" applyAlignment="1">
      <alignment horizontal="left" vertical="center" wrapText="1"/>
    </xf>
    <xf numFmtId="0" fontId="5" fillId="6" borderId="8" xfId="0" applyFont="1" applyFill="1" applyBorder="1" applyAlignment="1">
      <alignment horizontal="left" vertical="center" wrapText="1"/>
    </xf>
    <xf numFmtId="0" fontId="5" fillId="6" borderId="0" xfId="0" applyFont="1" applyFill="1" applyBorder="1" applyAlignment="1">
      <alignment horizontal="left" vertical="center" wrapText="1"/>
    </xf>
    <xf numFmtId="0" fontId="26" fillId="0" borderId="1" xfId="4" applyFont="1" applyBorder="1" applyAlignment="1">
      <alignment horizontal="left" vertical="center" wrapText="1"/>
    </xf>
    <xf numFmtId="0" fontId="25" fillId="0" borderId="1" xfId="8" applyFont="1" applyBorder="1" applyAlignment="1">
      <alignment horizontal="left" vertical="center" wrapText="1"/>
    </xf>
    <xf numFmtId="0" fontId="0" fillId="0" borderId="1" xfId="0" applyBorder="1" applyAlignment="1">
      <alignment vertical="center"/>
    </xf>
    <xf numFmtId="0" fontId="6" fillId="0" borderId="1" xfId="0" applyFont="1" applyFill="1" applyBorder="1" applyAlignment="1">
      <alignment horizontal="center" vertical="center"/>
    </xf>
    <xf numFmtId="0" fontId="0" fillId="0" borderId="1" xfId="0" applyBorder="1" applyAlignment="1">
      <alignment horizontal="left" wrapText="1"/>
    </xf>
    <xf numFmtId="1" fontId="6" fillId="0" borderId="1" xfId="0" applyNumberFormat="1" applyFont="1" applyBorder="1" applyAlignment="1">
      <alignment vertical="center" wrapText="1"/>
    </xf>
    <xf numFmtId="1" fontId="6" fillId="0" borderId="1" xfId="0" applyNumberFormat="1" applyFont="1" applyBorder="1" applyAlignment="1">
      <alignment horizontal="right" vertical="center" wrapText="1"/>
    </xf>
    <xf numFmtId="0" fontId="31" fillId="0" borderId="1" xfId="8" applyFont="1" applyBorder="1" applyAlignment="1">
      <alignment horizontal="left" vertical="center"/>
    </xf>
    <xf numFmtId="0" fontId="32" fillId="0" borderId="1" xfId="4" applyFont="1" applyBorder="1" applyAlignment="1">
      <alignment horizontal="left" vertical="center"/>
    </xf>
    <xf numFmtId="0" fontId="31" fillId="0" borderId="1" xfId="8" applyFont="1" applyBorder="1" applyAlignment="1">
      <alignment horizontal="left" vertical="center" wrapText="1"/>
    </xf>
    <xf numFmtId="14" fontId="33" fillId="0" borderId="1" xfId="8" applyNumberFormat="1" applyFont="1" applyBorder="1" applyAlignment="1">
      <alignment horizontal="left" vertical="center"/>
    </xf>
    <xf numFmtId="0" fontId="6" fillId="0" borderId="5" xfId="0" applyFont="1" applyBorder="1" applyAlignment="1">
      <alignment horizontal="left" vertical="center" wrapText="1"/>
    </xf>
    <xf numFmtId="0" fontId="6" fillId="0" borderId="4" xfId="0" applyFont="1" applyFill="1" applyBorder="1" applyAlignment="1">
      <alignment horizontal="center" vertical="center" wrapText="1"/>
    </xf>
    <xf numFmtId="0" fontId="7" fillId="0" borderId="0" xfId="0" applyFont="1"/>
    <xf numFmtId="0" fontId="7" fillId="0" borderId="0" xfId="0" applyFont="1"/>
    <xf numFmtId="0" fontId="0" fillId="0" borderId="0" xfId="0"/>
    <xf numFmtId="0" fontId="5" fillId="3" borderId="1" xfId="0" applyFont="1" applyFill="1" applyBorder="1" applyAlignment="1">
      <alignment horizontal="center" vertical="center" wrapText="1"/>
    </xf>
    <xf numFmtId="0" fontId="6" fillId="0" borderId="1" xfId="3" applyFont="1" applyBorder="1" applyAlignment="1">
      <alignment horizontal="center" vertical="center"/>
    </xf>
    <xf numFmtId="0" fontId="6" fillId="0" borderId="1" xfId="3" applyFont="1" applyBorder="1" applyAlignment="1">
      <alignment horizontal="center" vertical="center" wrapText="1"/>
    </xf>
    <xf numFmtId="0" fontId="6" fillId="0" borderId="2" xfId="0" applyFont="1" applyBorder="1" applyAlignment="1">
      <alignment horizontal="left" vertical="center" wrapText="1"/>
    </xf>
    <xf numFmtId="0" fontId="5" fillId="3" borderId="5" xfId="0" applyFont="1" applyFill="1" applyBorder="1" applyAlignment="1">
      <alignment vertical="center" wrapText="1"/>
    </xf>
    <xf numFmtId="0" fontId="9" fillId="2" borderId="0" xfId="0" applyFont="1" applyFill="1" applyBorder="1" applyAlignment="1">
      <alignment vertical="center" wrapText="1"/>
    </xf>
    <xf numFmtId="0" fontId="2" fillId="0" borderId="1" xfId="2" applyBorder="1" applyAlignment="1">
      <alignment vertical="center"/>
    </xf>
    <xf numFmtId="0" fontId="19" fillId="0" borderId="1" xfId="2" applyFont="1" applyBorder="1" applyAlignment="1">
      <alignment vertical="center"/>
    </xf>
    <xf numFmtId="14" fontId="20" fillId="0" borderId="1" xfId="8" applyNumberFormat="1" applyFont="1" applyBorder="1" applyAlignment="1">
      <alignment vertical="center" wrapText="1"/>
    </xf>
    <xf numFmtId="0" fontId="4" fillId="0" borderId="0" xfId="0" applyFont="1" applyAlignment="1">
      <alignment vertical="center" wrapText="1"/>
    </xf>
    <xf numFmtId="0" fontId="28" fillId="0" borderId="1" xfId="2" applyFont="1" applyBorder="1" applyAlignment="1">
      <alignment vertical="center" wrapText="1"/>
    </xf>
    <xf numFmtId="0" fontId="4" fillId="3" borderId="2" xfId="0" applyFont="1" applyFill="1" applyBorder="1" applyAlignment="1">
      <alignment vertical="center" wrapText="1"/>
    </xf>
    <xf numFmtId="0" fontId="4" fillId="3" borderId="1" xfId="0" applyFont="1" applyFill="1" applyBorder="1" applyAlignment="1">
      <alignment vertical="center" wrapText="1"/>
    </xf>
    <xf numFmtId="0" fontId="4" fillId="0" borderId="1" xfId="0" applyFont="1" applyBorder="1" applyAlignment="1">
      <alignment vertical="center" wrapText="1"/>
    </xf>
    <xf numFmtId="0" fontId="6" fillId="0" borderId="1" xfId="0" applyFont="1" applyBorder="1" applyAlignment="1">
      <alignment wrapText="1"/>
    </xf>
    <xf numFmtId="0" fontId="6" fillId="0" borderId="1" xfId="0" applyFont="1" applyBorder="1" applyAlignment="1">
      <alignment vertical="center"/>
    </xf>
    <xf numFmtId="0" fontId="6" fillId="0" borderId="1" xfId="0" applyFont="1" applyBorder="1"/>
    <xf numFmtId="0" fontId="6" fillId="0" borderId="1" xfId="3" applyFont="1" applyFill="1" applyBorder="1" applyAlignment="1">
      <alignment horizontal="left" vertical="center" wrapText="1"/>
    </xf>
    <xf numFmtId="0" fontId="0" fillId="0" borderId="1" xfId="0" applyBorder="1"/>
    <xf numFmtId="0" fontId="6" fillId="0" borderId="1" xfId="3" applyFont="1" applyFill="1" applyBorder="1" applyAlignment="1">
      <alignment horizontal="center" vertical="center" wrapText="1"/>
    </xf>
    <xf numFmtId="0" fontId="6" fillId="0" borderId="1" xfId="0" applyFont="1" applyFill="1" applyBorder="1" applyAlignment="1">
      <alignment wrapText="1"/>
    </xf>
    <xf numFmtId="0" fontId="6" fillId="0" borderId="1" xfId="3" applyFont="1" applyFill="1" applyBorder="1" applyAlignment="1">
      <alignment horizontal="center" vertical="center"/>
    </xf>
    <xf numFmtId="0" fontId="6" fillId="0" borderId="1" xfId="0" applyFont="1" applyFill="1" applyBorder="1"/>
    <xf numFmtId="0" fontId="6" fillId="0" borderId="1" xfId="0" applyFont="1" applyFill="1" applyBorder="1" applyAlignment="1">
      <alignment vertical="center"/>
    </xf>
    <xf numFmtId="0" fontId="28" fillId="0" borderId="1" xfId="2" applyFont="1" applyFill="1" applyBorder="1" applyAlignment="1">
      <alignment vertical="center" wrapText="1"/>
    </xf>
    <xf numFmtId="14" fontId="20" fillId="0" borderId="1" xfId="8" applyNumberFormat="1" applyFont="1" applyFill="1" applyBorder="1" applyAlignment="1">
      <alignment vertical="center"/>
    </xf>
    <xf numFmtId="1" fontId="6" fillId="0" borderId="1" xfId="0" applyNumberFormat="1" applyFont="1" applyFill="1" applyBorder="1" applyAlignment="1">
      <alignment vertical="center"/>
    </xf>
    <xf numFmtId="0" fontId="0" fillId="0" borderId="0" xfId="0" applyFill="1"/>
    <xf numFmtId="0" fontId="0" fillId="0" borderId="1" xfId="0" applyFill="1" applyBorder="1"/>
    <xf numFmtId="0" fontId="0" fillId="0" borderId="1" xfId="0" applyFill="1" applyBorder="1" applyAlignment="1">
      <alignment vertical="center"/>
    </xf>
    <xf numFmtId="0" fontId="4" fillId="0" borderId="1" xfId="0" applyFont="1" applyFill="1" applyBorder="1" applyAlignment="1">
      <alignment vertical="center" wrapText="1"/>
    </xf>
    <xf numFmtId="1" fontId="6" fillId="0" borderId="1" xfId="3" applyNumberFormat="1" applyFont="1" applyFill="1" applyBorder="1" applyAlignment="1">
      <alignment horizontal="right" vertical="center" wrapText="1"/>
    </xf>
    <xf numFmtId="0" fontId="27" fillId="3" borderId="4" xfId="3" applyFont="1" applyFill="1" applyBorder="1" applyAlignment="1">
      <alignment horizontal="center" vertical="center" wrapText="1"/>
    </xf>
    <xf numFmtId="0" fontId="27" fillId="3" borderId="5" xfId="3" applyFont="1" applyFill="1" applyBorder="1" applyAlignment="1">
      <alignment horizontal="center" vertical="center" wrapText="1"/>
    </xf>
    <xf numFmtId="0" fontId="9" fillId="2" borderId="0" xfId="0" applyFont="1" applyFill="1" applyBorder="1" applyAlignment="1">
      <alignment vertical="center" wrapText="1"/>
    </xf>
    <xf numFmtId="0" fontId="9" fillId="2" borderId="0" xfId="0" applyFont="1" applyFill="1" applyBorder="1" applyAlignment="1">
      <alignment horizontal="center" vertical="center" wrapText="1"/>
    </xf>
    <xf numFmtId="0" fontId="5" fillId="3" borderId="4" xfId="0" applyFont="1" applyFill="1" applyBorder="1" applyAlignment="1">
      <alignment horizontal="center" vertical="center" wrapText="1"/>
    </xf>
    <xf numFmtId="0" fontId="5" fillId="3" borderId="5" xfId="0" applyFont="1" applyFill="1" applyBorder="1" applyAlignment="1">
      <alignment horizontal="center" vertical="center" wrapText="1"/>
    </xf>
    <xf numFmtId="0" fontId="5" fillId="3" borderId="5" xfId="0" applyFont="1" applyFill="1" applyBorder="1" applyAlignment="1">
      <alignment vertical="center" wrapText="1"/>
    </xf>
    <xf numFmtId="0" fontId="9" fillId="2" borderId="8" xfId="0" applyFont="1" applyFill="1" applyBorder="1" applyAlignment="1">
      <alignment horizontal="center" vertical="center" wrapText="1"/>
    </xf>
    <xf numFmtId="0" fontId="9" fillId="2" borderId="6" xfId="0" applyFont="1" applyFill="1" applyBorder="1" applyAlignment="1">
      <alignment horizontal="center" vertical="center" wrapText="1"/>
    </xf>
    <xf numFmtId="0" fontId="9" fillId="2" borderId="7" xfId="0" applyFont="1" applyFill="1" applyBorder="1" applyAlignment="1">
      <alignment horizontal="center" vertical="center" wrapText="1"/>
    </xf>
    <xf numFmtId="0" fontId="5" fillId="3" borderId="6" xfId="0" applyFont="1" applyFill="1" applyBorder="1" applyAlignment="1">
      <alignment horizontal="center" vertical="center" wrapText="1"/>
    </xf>
    <xf numFmtId="0" fontId="5" fillId="3" borderId="0" xfId="0" applyFont="1" applyFill="1" applyBorder="1" applyAlignment="1">
      <alignment horizontal="center" vertical="center" wrapText="1"/>
    </xf>
    <xf numFmtId="0" fontId="5" fillId="3" borderId="2" xfId="0" applyFont="1" applyFill="1" applyBorder="1" applyAlignment="1">
      <alignment horizontal="center" vertical="center" wrapText="1"/>
    </xf>
    <xf numFmtId="0" fontId="5" fillId="3" borderId="3" xfId="0" applyFont="1" applyFill="1" applyBorder="1" applyAlignment="1">
      <alignment horizontal="center" vertical="center" wrapText="1"/>
    </xf>
    <xf numFmtId="0" fontId="5" fillId="3" borderId="1" xfId="0" applyFont="1" applyFill="1" applyBorder="1" applyAlignment="1">
      <alignment horizontal="center" vertical="center" wrapText="1"/>
    </xf>
    <xf numFmtId="0" fontId="22" fillId="5" borderId="0" xfId="0" applyFont="1" applyFill="1" applyBorder="1" applyAlignment="1">
      <alignment horizontal="center" vertical="center" wrapText="1"/>
    </xf>
    <xf numFmtId="0" fontId="22" fillId="5" borderId="8" xfId="0" applyFont="1" applyFill="1" applyBorder="1" applyAlignment="1">
      <alignment horizontal="center" vertical="center" wrapText="1"/>
    </xf>
    <xf numFmtId="0" fontId="5" fillId="6" borderId="5" xfId="0" applyFont="1" applyFill="1" applyBorder="1" applyAlignment="1">
      <alignment horizontal="center"/>
    </xf>
    <xf numFmtId="0" fontId="0" fillId="6" borderId="5" xfId="0" applyFill="1" applyBorder="1" applyAlignment="1">
      <alignment horizontal="center"/>
    </xf>
    <xf numFmtId="0" fontId="5" fillId="6" borderId="6" xfId="0" applyFont="1" applyFill="1" applyBorder="1" applyAlignment="1">
      <alignment horizontal="center" vertical="center" wrapText="1"/>
    </xf>
    <xf numFmtId="0" fontId="5" fillId="6" borderId="0"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22" fillId="5" borderId="6" xfId="0" applyFont="1" applyFill="1" applyBorder="1" applyAlignment="1">
      <alignment horizontal="center" vertical="center" wrapText="1"/>
    </xf>
    <xf numFmtId="0" fontId="22" fillId="5" borderId="7" xfId="0" applyFont="1" applyFill="1" applyBorder="1" applyAlignment="1">
      <alignment horizontal="center" vertical="center" wrapText="1"/>
    </xf>
  </cellXfs>
  <cellStyles count="89">
    <cellStyle name="Excel Built-in Normal" xfId="86"/>
    <cellStyle name="Гиперссылка" xfId="2" builtinId="8"/>
    <cellStyle name="Гиперссылка 2" xfId="9"/>
    <cellStyle name="Гиперссылка 3" xfId="85"/>
    <cellStyle name="Гиперссылка 4" xfId="8"/>
    <cellStyle name="Обычный" xfId="0" builtinId="0"/>
    <cellStyle name="Обычный 2" xfId="1"/>
    <cellStyle name="Обычный 2 10" xfId="27"/>
    <cellStyle name="Обычный 2 11" xfId="10"/>
    <cellStyle name="Обычный 2 2" xfId="7"/>
    <cellStyle name="Обычный 2 2 2" xfId="15"/>
    <cellStyle name="Обычный 2 2 2 2" xfId="23"/>
    <cellStyle name="Обычный 2 2 2 2 2" xfId="48"/>
    <cellStyle name="Обычный 2 2 2 2 3" xfId="81"/>
    <cellStyle name="Обычный 2 2 2 3" xfId="40"/>
    <cellStyle name="Обычный 2 2 2 3 2" xfId="63"/>
    <cellStyle name="Обычный 2 2 2 3 3" xfId="73"/>
    <cellStyle name="Обычный 2 2 2 4" xfId="55"/>
    <cellStyle name="Обычный 2 2 2 5" xfId="30"/>
    <cellStyle name="Обычный 2 2 3" xfId="17"/>
    <cellStyle name="Обычный 2 2 3 2" xfId="25"/>
    <cellStyle name="Обычный 2 2 3 2 2" xfId="50"/>
    <cellStyle name="Обычный 2 2 3 2 3" xfId="83"/>
    <cellStyle name="Обычный 2 2 3 3" xfId="42"/>
    <cellStyle name="Обычный 2 2 3 3 2" xfId="65"/>
    <cellStyle name="Обычный 2 2 3 3 3" xfId="75"/>
    <cellStyle name="Обычный 2 2 3 4" xfId="57"/>
    <cellStyle name="Обычный 2 2 3 5" xfId="32"/>
    <cellStyle name="Обычный 2 2 4" xfId="13"/>
    <cellStyle name="Обычный 2 2 4 2" xfId="21"/>
    <cellStyle name="Обычный 2 2 4 2 2" xfId="46"/>
    <cellStyle name="Обычный 2 2 4 2 3" xfId="79"/>
    <cellStyle name="Обычный 2 2 4 3" xfId="38"/>
    <cellStyle name="Обычный 2 2 4 3 2" xfId="61"/>
    <cellStyle name="Обычный 2 2 4 3 3" xfId="71"/>
    <cellStyle name="Обычный 2 2 4 4" xfId="34"/>
    <cellStyle name="Обычный 2 2 4 5" xfId="67"/>
    <cellStyle name="Обычный 2 2 5" xfId="19"/>
    <cellStyle name="Обычный 2 2 5 2" xfId="44"/>
    <cellStyle name="Обычный 2 2 5 3" xfId="77"/>
    <cellStyle name="Обычный 2 2 6" xfId="36"/>
    <cellStyle name="Обычный 2 2 6 2" xfId="59"/>
    <cellStyle name="Обычный 2 2 6 3" xfId="69"/>
    <cellStyle name="Обычный 2 2 7" xfId="53"/>
    <cellStyle name="Обычный 2 2 8" xfId="28"/>
    <cellStyle name="Обычный 2 2 9" xfId="11"/>
    <cellStyle name="Обычный 2 3" xfId="6"/>
    <cellStyle name="Обычный 2 3 2" xfId="22"/>
    <cellStyle name="Обычный 2 3 2 2" xfId="47"/>
    <cellStyle name="Обычный 2 3 2 3" xfId="80"/>
    <cellStyle name="Обычный 2 3 3" xfId="39"/>
    <cellStyle name="Обычный 2 3 3 2" xfId="62"/>
    <cellStyle name="Обычный 2 3 3 3" xfId="72"/>
    <cellStyle name="Обычный 2 3 4" xfId="54"/>
    <cellStyle name="Обычный 2 3 5" xfId="29"/>
    <cellStyle name="Обычный 2 3 6" xfId="14"/>
    <cellStyle name="Обычный 2 4" xfId="16"/>
    <cellStyle name="Обычный 2 4 2" xfId="24"/>
    <cellStyle name="Обычный 2 4 2 2" xfId="49"/>
    <cellStyle name="Обычный 2 4 2 3" xfId="82"/>
    <cellStyle name="Обычный 2 4 3" xfId="41"/>
    <cellStyle name="Обычный 2 4 3 2" xfId="64"/>
    <cellStyle name="Обычный 2 4 3 3" xfId="74"/>
    <cellStyle name="Обычный 2 4 4" xfId="56"/>
    <cellStyle name="Обычный 2 4 5" xfId="31"/>
    <cellStyle name="Обычный 2 5" xfId="12"/>
    <cellStyle name="Обычный 2 5 2" xfId="20"/>
    <cellStyle name="Обычный 2 5 2 2" xfId="45"/>
    <cellStyle name="Обычный 2 5 2 3" xfId="78"/>
    <cellStyle name="Обычный 2 5 3" xfId="37"/>
    <cellStyle name="Обычный 2 5 3 2" xfId="60"/>
    <cellStyle name="Обычный 2 5 3 3" xfId="70"/>
    <cellStyle name="Обычный 2 5 4" xfId="33"/>
    <cellStyle name="Обычный 2 5 5" xfId="66"/>
    <cellStyle name="Обычный 2 6" xfId="26"/>
    <cellStyle name="Обычный 2 6 2" xfId="51"/>
    <cellStyle name="Обычный 2 6 3" xfId="84"/>
    <cellStyle name="Обычный 2 7" xfId="18"/>
    <cellStyle name="Обычный 2 7 2" xfId="43"/>
    <cellStyle name="Обычный 2 7 3" xfId="76"/>
    <cellStyle name="Обычный 2 8" xfId="35"/>
    <cellStyle name="Обычный 2 8 2" xfId="58"/>
    <cellStyle name="Обычный 2 8 3" xfId="68"/>
    <cellStyle name="Обычный 2 9" xfId="52"/>
    <cellStyle name="Обычный 3" xfId="3"/>
    <cellStyle name="Обычный 3 2" xfId="5"/>
    <cellStyle name="Обычный 3 2 2" xfId="88"/>
    <cellStyle name="Обычный 3 3" xfId="87"/>
    <cellStyle name="Обычный 4" xfId="4"/>
  </cellStyles>
  <dxfs count="3">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jpeg"/><Relationship Id="rId47" Type="http://schemas.openxmlformats.org/officeDocument/2006/relationships/image" Target="../media/image47.jpeg"/><Relationship Id="rId50" Type="http://schemas.openxmlformats.org/officeDocument/2006/relationships/image" Target="../media/image50.jpeg"/><Relationship Id="rId55" Type="http://schemas.openxmlformats.org/officeDocument/2006/relationships/image" Target="../media/image55.jpeg"/><Relationship Id="rId63" Type="http://schemas.openxmlformats.org/officeDocument/2006/relationships/image" Target="../media/image63.png"/><Relationship Id="rId68" Type="http://schemas.openxmlformats.org/officeDocument/2006/relationships/image" Target="../media/image68.png"/><Relationship Id="rId76" Type="http://schemas.openxmlformats.org/officeDocument/2006/relationships/image" Target="../media/image76.png"/><Relationship Id="rId84" Type="http://schemas.openxmlformats.org/officeDocument/2006/relationships/image" Target="../media/image84.png"/><Relationship Id="rId7" Type="http://schemas.openxmlformats.org/officeDocument/2006/relationships/image" Target="../media/image7.png"/><Relationship Id="rId71" Type="http://schemas.openxmlformats.org/officeDocument/2006/relationships/image" Target="../media/image71.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jpeg"/><Relationship Id="rId45" Type="http://schemas.openxmlformats.org/officeDocument/2006/relationships/image" Target="../media/image45.jpeg"/><Relationship Id="rId53" Type="http://schemas.openxmlformats.org/officeDocument/2006/relationships/image" Target="../media/image53.jpeg"/><Relationship Id="rId58" Type="http://schemas.openxmlformats.org/officeDocument/2006/relationships/image" Target="../media/image58.png"/><Relationship Id="rId66" Type="http://schemas.openxmlformats.org/officeDocument/2006/relationships/image" Target="../media/image66.png"/><Relationship Id="rId74" Type="http://schemas.openxmlformats.org/officeDocument/2006/relationships/image" Target="../media/image74.png"/><Relationship Id="rId79" Type="http://schemas.openxmlformats.org/officeDocument/2006/relationships/image" Target="../media/image79.png"/><Relationship Id="rId87" Type="http://schemas.openxmlformats.org/officeDocument/2006/relationships/image" Target="../media/image87.png"/><Relationship Id="rId5" Type="http://schemas.openxmlformats.org/officeDocument/2006/relationships/image" Target="../media/image5.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77" Type="http://schemas.openxmlformats.org/officeDocument/2006/relationships/image" Target="../media/image77.png"/><Relationship Id="rId8" Type="http://schemas.openxmlformats.org/officeDocument/2006/relationships/image" Target="../media/image8.png"/><Relationship Id="rId51" Type="http://schemas.openxmlformats.org/officeDocument/2006/relationships/image" Target="../media/image51.jpeg"/><Relationship Id="rId72" Type="http://schemas.openxmlformats.org/officeDocument/2006/relationships/image" Target="../media/image72.png"/><Relationship Id="rId80" Type="http://schemas.openxmlformats.org/officeDocument/2006/relationships/image" Target="../media/image80.png"/><Relationship Id="rId85" Type="http://schemas.openxmlformats.org/officeDocument/2006/relationships/image" Target="../media/image85.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jpe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jpeg"/><Relationship Id="rId57" Type="http://schemas.openxmlformats.org/officeDocument/2006/relationships/image" Target="../media/image57.jpe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s>
</file>

<file path=xl/drawings/_rels/drawing2.xml.rels><?xml version="1.0" encoding="UTF-8" standalone="yes"?>
<Relationships xmlns="http://schemas.openxmlformats.org/package/2006/relationships"><Relationship Id="rId8" Type="http://schemas.openxmlformats.org/officeDocument/2006/relationships/image" Target="../media/image96.jpeg"/><Relationship Id="rId13" Type="http://schemas.openxmlformats.org/officeDocument/2006/relationships/image" Target="../media/image101.png"/><Relationship Id="rId18" Type="http://schemas.openxmlformats.org/officeDocument/2006/relationships/image" Target="../media/image106.png"/><Relationship Id="rId26" Type="http://schemas.openxmlformats.org/officeDocument/2006/relationships/image" Target="../media/image114.png"/><Relationship Id="rId3" Type="http://schemas.openxmlformats.org/officeDocument/2006/relationships/image" Target="../media/image91.jpeg"/><Relationship Id="rId21" Type="http://schemas.openxmlformats.org/officeDocument/2006/relationships/image" Target="../media/image109.png"/><Relationship Id="rId34" Type="http://schemas.openxmlformats.org/officeDocument/2006/relationships/image" Target="../media/image122.png"/><Relationship Id="rId7" Type="http://schemas.openxmlformats.org/officeDocument/2006/relationships/image" Target="../media/image95.jpeg"/><Relationship Id="rId12" Type="http://schemas.openxmlformats.org/officeDocument/2006/relationships/image" Target="../media/image100.png"/><Relationship Id="rId17" Type="http://schemas.openxmlformats.org/officeDocument/2006/relationships/image" Target="../media/image105.png"/><Relationship Id="rId25" Type="http://schemas.openxmlformats.org/officeDocument/2006/relationships/image" Target="../media/image113.png"/><Relationship Id="rId33" Type="http://schemas.openxmlformats.org/officeDocument/2006/relationships/image" Target="../media/image121.png"/><Relationship Id="rId2" Type="http://schemas.openxmlformats.org/officeDocument/2006/relationships/image" Target="../media/image90.jpeg"/><Relationship Id="rId16" Type="http://schemas.openxmlformats.org/officeDocument/2006/relationships/image" Target="../media/image104.png"/><Relationship Id="rId20" Type="http://schemas.openxmlformats.org/officeDocument/2006/relationships/image" Target="../media/image108.png"/><Relationship Id="rId29" Type="http://schemas.openxmlformats.org/officeDocument/2006/relationships/image" Target="../media/image117.png"/><Relationship Id="rId1" Type="http://schemas.openxmlformats.org/officeDocument/2006/relationships/image" Target="../media/image89.png"/><Relationship Id="rId6" Type="http://schemas.openxmlformats.org/officeDocument/2006/relationships/image" Target="../media/image94.jpeg"/><Relationship Id="rId11" Type="http://schemas.openxmlformats.org/officeDocument/2006/relationships/image" Target="../media/image99.jpeg"/><Relationship Id="rId24" Type="http://schemas.openxmlformats.org/officeDocument/2006/relationships/image" Target="../media/image112.png"/><Relationship Id="rId32" Type="http://schemas.openxmlformats.org/officeDocument/2006/relationships/image" Target="../media/image120.png"/><Relationship Id="rId5" Type="http://schemas.openxmlformats.org/officeDocument/2006/relationships/image" Target="../media/image93.jpeg"/><Relationship Id="rId15" Type="http://schemas.openxmlformats.org/officeDocument/2006/relationships/image" Target="../media/image103.png"/><Relationship Id="rId23" Type="http://schemas.openxmlformats.org/officeDocument/2006/relationships/image" Target="../media/image111.png"/><Relationship Id="rId28" Type="http://schemas.openxmlformats.org/officeDocument/2006/relationships/image" Target="../media/image116.png"/><Relationship Id="rId10" Type="http://schemas.openxmlformats.org/officeDocument/2006/relationships/image" Target="../media/image98.jpeg"/><Relationship Id="rId19" Type="http://schemas.openxmlformats.org/officeDocument/2006/relationships/image" Target="../media/image107.png"/><Relationship Id="rId31" Type="http://schemas.openxmlformats.org/officeDocument/2006/relationships/image" Target="../media/image119.png"/><Relationship Id="rId4" Type="http://schemas.openxmlformats.org/officeDocument/2006/relationships/image" Target="../media/image92.jpeg"/><Relationship Id="rId9" Type="http://schemas.openxmlformats.org/officeDocument/2006/relationships/image" Target="../media/image97.jpeg"/><Relationship Id="rId14" Type="http://schemas.openxmlformats.org/officeDocument/2006/relationships/image" Target="../media/image102.png"/><Relationship Id="rId22" Type="http://schemas.openxmlformats.org/officeDocument/2006/relationships/image" Target="../media/image110.png"/><Relationship Id="rId27" Type="http://schemas.openxmlformats.org/officeDocument/2006/relationships/image" Target="../media/image115.png"/><Relationship Id="rId30" Type="http://schemas.openxmlformats.org/officeDocument/2006/relationships/image" Target="../media/image118.png"/><Relationship Id="rId35" Type="http://schemas.openxmlformats.org/officeDocument/2006/relationships/image" Target="../media/image123.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91168</xdr:rowOff>
    </xdr:from>
    <xdr:to>
      <xdr:col>1</xdr:col>
      <xdr:colOff>2132245</xdr:colOff>
      <xdr:row>7</xdr:row>
      <xdr:rowOff>5443</xdr:rowOff>
    </xdr:to>
    <xdr:pic>
      <xdr:nvPicPr>
        <xdr:cNvPr id="2" name="Рисунок 1">
          <a:extLst>
            <a:ext uri="{FF2B5EF4-FFF2-40B4-BE49-F238E27FC236}">
              <a16:creationId xmlns:a16="http://schemas.microsoft.com/office/drawing/2014/main" xmlns="" id="{00000000-0008-0000-00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0" y="91168"/>
          <a:ext cx="2758174" cy="1247775"/>
        </a:xfrm>
        <a:prstGeom prst="rect">
          <a:avLst/>
        </a:prstGeom>
      </xdr:spPr>
    </xdr:pic>
    <xdr:clientData/>
  </xdr:twoCellAnchor>
  <xdr:twoCellAnchor editAs="oneCell">
    <xdr:from>
      <xdr:col>4</xdr:col>
      <xdr:colOff>55229</xdr:colOff>
      <xdr:row>13</xdr:row>
      <xdr:rowOff>35719</xdr:rowOff>
    </xdr:from>
    <xdr:to>
      <xdr:col>4</xdr:col>
      <xdr:colOff>1020375</xdr:colOff>
      <xdr:row>13</xdr:row>
      <xdr:rowOff>1416843</xdr:rowOff>
    </xdr:to>
    <xdr:pic>
      <xdr:nvPicPr>
        <xdr:cNvPr id="3" name="Рисунок 2">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424948" y="4500563"/>
          <a:ext cx="965146" cy="1381124"/>
        </a:xfrm>
        <a:prstGeom prst="rect">
          <a:avLst/>
        </a:prstGeom>
      </xdr:spPr>
    </xdr:pic>
    <xdr:clientData/>
  </xdr:twoCellAnchor>
  <xdr:twoCellAnchor editAs="oneCell">
    <xdr:from>
      <xdr:col>4</xdr:col>
      <xdr:colOff>95250</xdr:colOff>
      <xdr:row>12</xdr:row>
      <xdr:rowOff>45711</xdr:rowOff>
    </xdr:from>
    <xdr:to>
      <xdr:col>4</xdr:col>
      <xdr:colOff>952500</xdr:colOff>
      <xdr:row>12</xdr:row>
      <xdr:rowOff>1351303</xdr:rowOff>
    </xdr:to>
    <xdr:pic>
      <xdr:nvPicPr>
        <xdr:cNvPr id="4" name="Рисунок 3">
          <a:extLst>
            <a:ext uri="{FF2B5EF4-FFF2-40B4-BE49-F238E27FC236}">
              <a16:creationId xmlns:a16="http://schemas.microsoft.com/office/drawing/2014/main" xmlns="" id="{00000000-0008-0000-00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464969" y="3510430"/>
          <a:ext cx="857250" cy="1305592"/>
        </a:xfrm>
        <a:prstGeom prst="rect">
          <a:avLst/>
        </a:prstGeom>
      </xdr:spPr>
    </xdr:pic>
    <xdr:clientData/>
  </xdr:twoCellAnchor>
  <xdr:twoCellAnchor editAs="oneCell">
    <xdr:from>
      <xdr:col>4</xdr:col>
      <xdr:colOff>38307</xdr:colOff>
      <xdr:row>11</xdr:row>
      <xdr:rowOff>107156</xdr:rowOff>
    </xdr:from>
    <xdr:to>
      <xdr:col>4</xdr:col>
      <xdr:colOff>997743</xdr:colOff>
      <xdr:row>11</xdr:row>
      <xdr:rowOff>1480109</xdr:rowOff>
    </xdr:to>
    <xdr:pic>
      <xdr:nvPicPr>
        <xdr:cNvPr id="5" name="Рисунок 4">
          <a:extLst>
            <a:ext uri="{FF2B5EF4-FFF2-40B4-BE49-F238E27FC236}">
              <a16:creationId xmlns:a16="http://schemas.microsoft.com/office/drawing/2014/main" xmlns="" id="{00000000-0008-0000-00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408026" y="2571750"/>
          <a:ext cx="959436" cy="1372953"/>
        </a:xfrm>
        <a:prstGeom prst="rect">
          <a:avLst/>
        </a:prstGeom>
      </xdr:spPr>
    </xdr:pic>
    <xdr:clientData/>
  </xdr:twoCellAnchor>
  <xdr:twoCellAnchor editAs="oneCell">
    <xdr:from>
      <xdr:col>4</xdr:col>
      <xdr:colOff>71438</xdr:colOff>
      <xdr:row>14</xdr:row>
      <xdr:rowOff>48041</xdr:rowOff>
    </xdr:from>
    <xdr:to>
      <xdr:col>4</xdr:col>
      <xdr:colOff>899834</xdr:colOff>
      <xdr:row>14</xdr:row>
      <xdr:rowOff>1309687</xdr:rowOff>
    </xdr:to>
    <xdr:pic>
      <xdr:nvPicPr>
        <xdr:cNvPr id="6" name="Рисунок 5">
          <a:extLst>
            <a:ext uri="{FF2B5EF4-FFF2-40B4-BE49-F238E27FC236}">
              <a16:creationId xmlns:a16="http://schemas.microsoft.com/office/drawing/2014/main" xmlns="" id="{00000000-0008-0000-0000-000006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441157" y="6882229"/>
          <a:ext cx="828396" cy="1261646"/>
        </a:xfrm>
        <a:prstGeom prst="rect">
          <a:avLst/>
        </a:prstGeom>
      </xdr:spPr>
    </xdr:pic>
    <xdr:clientData/>
  </xdr:twoCellAnchor>
  <xdr:twoCellAnchor editAs="oneCell">
    <xdr:from>
      <xdr:col>4</xdr:col>
      <xdr:colOff>45338</xdr:colOff>
      <xdr:row>15</xdr:row>
      <xdr:rowOff>35719</xdr:rowOff>
    </xdr:from>
    <xdr:to>
      <xdr:col>4</xdr:col>
      <xdr:colOff>1012031</xdr:colOff>
      <xdr:row>15</xdr:row>
      <xdr:rowOff>1419055</xdr:rowOff>
    </xdr:to>
    <xdr:pic>
      <xdr:nvPicPr>
        <xdr:cNvPr id="7" name="Рисунок 6">
          <a:extLst>
            <a:ext uri="{FF2B5EF4-FFF2-40B4-BE49-F238E27FC236}">
              <a16:creationId xmlns:a16="http://schemas.microsoft.com/office/drawing/2014/main" xmlns="" id="{00000000-0008-0000-0000-000007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415057" y="8191500"/>
          <a:ext cx="966693" cy="1383336"/>
        </a:xfrm>
        <a:prstGeom prst="rect">
          <a:avLst/>
        </a:prstGeom>
      </xdr:spPr>
    </xdr:pic>
    <xdr:clientData/>
  </xdr:twoCellAnchor>
  <xdr:twoCellAnchor editAs="oneCell">
    <xdr:from>
      <xdr:col>4</xdr:col>
      <xdr:colOff>23811</xdr:colOff>
      <xdr:row>16</xdr:row>
      <xdr:rowOff>23811</xdr:rowOff>
    </xdr:from>
    <xdr:to>
      <xdr:col>4</xdr:col>
      <xdr:colOff>999890</xdr:colOff>
      <xdr:row>16</xdr:row>
      <xdr:rowOff>1352550</xdr:rowOff>
    </xdr:to>
    <xdr:pic>
      <xdr:nvPicPr>
        <xdr:cNvPr id="8" name="Рисунок 7">
          <a:extLst>
            <a:ext uri="{FF2B5EF4-FFF2-40B4-BE49-F238E27FC236}">
              <a16:creationId xmlns:a16="http://schemas.microsoft.com/office/drawing/2014/main" xmlns="" id="{00000000-0008-0000-0000-000008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862636" y="9663111"/>
          <a:ext cx="976079" cy="1328739"/>
        </a:xfrm>
        <a:prstGeom prst="rect">
          <a:avLst/>
        </a:prstGeom>
      </xdr:spPr>
    </xdr:pic>
    <xdr:clientData/>
  </xdr:twoCellAnchor>
  <xdr:twoCellAnchor editAs="oneCell">
    <xdr:from>
      <xdr:col>4</xdr:col>
      <xdr:colOff>111919</xdr:colOff>
      <xdr:row>33</xdr:row>
      <xdr:rowOff>35718</xdr:rowOff>
    </xdr:from>
    <xdr:to>
      <xdr:col>4</xdr:col>
      <xdr:colOff>987910</xdr:colOff>
      <xdr:row>33</xdr:row>
      <xdr:rowOff>1190625</xdr:rowOff>
    </xdr:to>
    <xdr:pic>
      <xdr:nvPicPr>
        <xdr:cNvPr id="9" name="Рисунок 8">
          <a:extLst>
            <a:ext uri="{FF2B5EF4-FFF2-40B4-BE49-F238E27FC236}">
              <a16:creationId xmlns:a16="http://schemas.microsoft.com/office/drawing/2014/main" xmlns="" id="{00000000-0008-0000-0000-000009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950744" y="11284743"/>
          <a:ext cx="875991" cy="1154907"/>
        </a:xfrm>
        <a:prstGeom prst="rect">
          <a:avLst/>
        </a:prstGeom>
      </xdr:spPr>
    </xdr:pic>
    <xdr:clientData/>
  </xdr:twoCellAnchor>
  <xdr:twoCellAnchor editAs="oneCell">
    <xdr:from>
      <xdr:col>4</xdr:col>
      <xdr:colOff>152783</xdr:colOff>
      <xdr:row>34</xdr:row>
      <xdr:rowOff>10704</xdr:rowOff>
    </xdr:from>
    <xdr:to>
      <xdr:col>4</xdr:col>
      <xdr:colOff>981075</xdr:colOff>
      <xdr:row>34</xdr:row>
      <xdr:rowOff>1123929</xdr:rowOff>
    </xdr:to>
    <xdr:pic>
      <xdr:nvPicPr>
        <xdr:cNvPr id="11" name="Рисунок 10">
          <a:extLst>
            <a:ext uri="{FF2B5EF4-FFF2-40B4-BE49-F238E27FC236}">
              <a16:creationId xmlns:a16="http://schemas.microsoft.com/office/drawing/2014/main" xmlns="" id="{00000000-0008-0000-0000-00000B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991608" y="12545604"/>
          <a:ext cx="828292" cy="1113225"/>
        </a:xfrm>
        <a:prstGeom prst="rect">
          <a:avLst/>
        </a:prstGeom>
      </xdr:spPr>
    </xdr:pic>
    <xdr:clientData/>
  </xdr:twoCellAnchor>
  <xdr:twoCellAnchor editAs="oneCell">
    <xdr:from>
      <xdr:col>4</xdr:col>
      <xdr:colOff>298028</xdr:colOff>
      <xdr:row>35</xdr:row>
      <xdr:rowOff>28575</xdr:rowOff>
    </xdr:from>
    <xdr:to>
      <xdr:col>4</xdr:col>
      <xdr:colOff>835657</xdr:colOff>
      <xdr:row>35</xdr:row>
      <xdr:rowOff>1171575</xdr:rowOff>
    </xdr:to>
    <xdr:pic>
      <xdr:nvPicPr>
        <xdr:cNvPr id="13" name="Рисунок 12">
          <a:extLst>
            <a:ext uri="{FF2B5EF4-FFF2-40B4-BE49-F238E27FC236}">
              <a16:creationId xmlns:a16="http://schemas.microsoft.com/office/drawing/2014/main" xmlns="" id="{00000000-0008-0000-0000-00000D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6136853" y="13820775"/>
          <a:ext cx="537629" cy="1143000"/>
        </a:xfrm>
        <a:prstGeom prst="rect">
          <a:avLst/>
        </a:prstGeom>
      </xdr:spPr>
    </xdr:pic>
    <xdr:clientData/>
  </xdr:twoCellAnchor>
  <xdr:twoCellAnchor editAs="oneCell">
    <xdr:from>
      <xdr:col>4</xdr:col>
      <xdr:colOff>219075</xdr:colOff>
      <xdr:row>39</xdr:row>
      <xdr:rowOff>32783</xdr:rowOff>
    </xdr:from>
    <xdr:to>
      <xdr:col>4</xdr:col>
      <xdr:colOff>885825</xdr:colOff>
      <xdr:row>39</xdr:row>
      <xdr:rowOff>1217374</xdr:rowOff>
    </xdr:to>
    <xdr:pic>
      <xdr:nvPicPr>
        <xdr:cNvPr id="14" name="Рисунок 13">
          <a:extLst>
            <a:ext uri="{FF2B5EF4-FFF2-40B4-BE49-F238E27FC236}">
              <a16:creationId xmlns:a16="http://schemas.microsoft.com/office/drawing/2014/main" xmlns="" id="{00000000-0008-0000-0000-00000E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6057900" y="17644508"/>
          <a:ext cx="666750" cy="1184591"/>
        </a:xfrm>
        <a:prstGeom prst="rect">
          <a:avLst/>
        </a:prstGeom>
      </xdr:spPr>
    </xdr:pic>
    <xdr:clientData/>
  </xdr:twoCellAnchor>
  <xdr:twoCellAnchor editAs="oneCell">
    <xdr:from>
      <xdr:col>4</xdr:col>
      <xdr:colOff>86258</xdr:colOff>
      <xdr:row>40</xdr:row>
      <xdr:rowOff>95250</xdr:rowOff>
    </xdr:from>
    <xdr:to>
      <xdr:col>4</xdr:col>
      <xdr:colOff>940593</xdr:colOff>
      <xdr:row>40</xdr:row>
      <xdr:rowOff>1284921</xdr:rowOff>
    </xdr:to>
    <xdr:pic>
      <xdr:nvPicPr>
        <xdr:cNvPr id="15" name="Рисунок 14">
          <a:extLst>
            <a:ext uri="{FF2B5EF4-FFF2-40B4-BE49-F238E27FC236}">
              <a16:creationId xmlns:a16="http://schemas.microsoft.com/office/drawing/2014/main" xmlns="" id="{00000000-0008-0000-0000-00000F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455977" y="19157156"/>
          <a:ext cx="854335" cy="1284921"/>
        </a:xfrm>
        <a:prstGeom prst="rect">
          <a:avLst/>
        </a:prstGeom>
      </xdr:spPr>
    </xdr:pic>
    <xdr:clientData/>
  </xdr:twoCellAnchor>
  <xdr:twoCellAnchor editAs="oneCell">
    <xdr:from>
      <xdr:col>4</xdr:col>
      <xdr:colOff>154310</xdr:colOff>
      <xdr:row>42</xdr:row>
      <xdr:rowOff>59530</xdr:rowOff>
    </xdr:from>
    <xdr:to>
      <xdr:col>4</xdr:col>
      <xdr:colOff>903085</xdr:colOff>
      <xdr:row>42</xdr:row>
      <xdr:rowOff>1389855</xdr:rowOff>
    </xdr:to>
    <xdr:pic>
      <xdr:nvPicPr>
        <xdr:cNvPr id="16" name="Рисунок 15">
          <a:extLst>
            <a:ext uri="{FF2B5EF4-FFF2-40B4-BE49-F238E27FC236}">
              <a16:creationId xmlns:a16="http://schemas.microsoft.com/office/drawing/2014/main" xmlns="" id="{00000000-0008-0000-0000-000010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524029" y="21978936"/>
          <a:ext cx="748775" cy="1330325"/>
        </a:xfrm>
        <a:prstGeom prst="rect">
          <a:avLst/>
        </a:prstGeom>
      </xdr:spPr>
    </xdr:pic>
    <xdr:clientData/>
  </xdr:twoCellAnchor>
  <xdr:twoCellAnchor editAs="oneCell">
    <xdr:from>
      <xdr:col>4</xdr:col>
      <xdr:colOff>71436</xdr:colOff>
      <xdr:row>43</xdr:row>
      <xdr:rowOff>33281</xdr:rowOff>
    </xdr:from>
    <xdr:to>
      <xdr:col>4</xdr:col>
      <xdr:colOff>976311</xdr:colOff>
      <xdr:row>43</xdr:row>
      <xdr:rowOff>1394213</xdr:rowOff>
    </xdr:to>
    <xdr:pic>
      <xdr:nvPicPr>
        <xdr:cNvPr id="17" name="Рисунок 16">
          <a:extLst>
            <a:ext uri="{FF2B5EF4-FFF2-40B4-BE49-F238E27FC236}">
              <a16:creationId xmlns:a16="http://schemas.microsoft.com/office/drawing/2014/main" xmlns="" id="{00000000-0008-0000-0000-000011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441155" y="23381437"/>
          <a:ext cx="904875" cy="1360932"/>
        </a:xfrm>
        <a:prstGeom prst="rect">
          <a:avLst/>
        </a:prstGeom>
      </xdr:spPr>
    </xdr:pic>
    <xdr:clientData/>
  </xdr:twoCellAnchor>
  <xdr:twoCellAnchor editAs="oneCell">
    <xdr:from>
      <xdr:col>4</xdr:col>
      <xdr:colOff>83343</xdr:colOff>
      <xdr:row>63</xdr:row>
      <xdr:rowOff>65128</xdr:rowOff>
    </xdr:from>
    <xdr:to>
      <xdr:col>4</xdr:col>
      <xdr:colOff>964406</xdr:colOff>
      <xdr:row>63</xdr:row>
      <xdr:rowOff>1284960</xdr:rowOff>
    </xdr:to>
    <xdr:pic>
      <xdr:nvPicPr>
        <xdr:cNvPr id="18" name="Рисунок 17">
          <a:extLst>
            <a:ext uri="{FF2B5EF4-FFF2-40B4-BE49-F238E27FC236}">
              <a16:creationId xmlns:a16="http://schemas.microsoft.com/office/drawing/2014/main" xmlns="" id="{00000000-0008-0000-0000-000012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5453062" y="28794909"/>
          <a:ext cx="881063" cy="1219832"/>
        </a:xfrm>
        <a:prstGeom prst="rect">
          <a:avLst/>
        </a:prstGeom>
      </xdr:spPr>
    </xdr:pic>
    <xdr:clientData/>
  </xdr:twoCellAnchor>
  <xdr:twoCellAnchor editAs="oneCell">
    <xdr:from>
      <xdr:col>4</xdr:col>
      <xdr:colOff>71438</xdr:colOff>
      <xdr:row>52</xdr:row>
      <xdr:rowOff>21795</xdr:rowOff>
    </xdr:from>
    <xdr:to>
      <xdr:col>4</xdr:col>
      <xdr:colOff>970693</xdr:colOff>
      <xdr:row>52</xdr:row>
      <xdr:rowOff>1524001</xdr:rowOff>
    </xdr:to>
    <xdr:pic>
      <xdr:nvPicPr>
        <xdr:cNvPr id="19" name="Рисунок 18">
          <a:extLst>
            <a:ext uri="{FF2B5EF4-FFF2-40B4-BE49-F238E27FC236}">
              <a16:creationId xmlns:a16="http://schemas.microsoft.com/office/drawing/2014/main" xmlns="" id="{00000000-0008-0000-0000-000013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5441157" y="26417951"/>
          <a:ext cx="899255" cy="1502206"/>
        </a:xfrm>
        <a:prstGeom prst="rect">
          <a:avLst/>
        </a:prstGeom>
      </xdr:spPr>
    </xdr:pic>
    <xdr:clientData/>
  </xdr:twoCellAnchor>
  <xdr:twoCellAnchor editAs="oneCell">
    <xdr:from>
      <xdr:col>4</xdr:col>
      <xdr:colOff>128971</xdr:colOff>
      <xdr:row>65</xdr:row>
      <xdr:rowOff>35717</xdr:rowOff>
    </xdr:from>
    <xdr:to>
      <xdr:col>4</xdr:col>
      <xdr:colOff>866773</xdr:colOff>
      <xdr:row>65</xdr:row>
      <xdr:rowOff>1298465</xdr:rowOff>
    </xdr:to>
    <xdr:pic>
      <xdr:nvPicPr>
        <xdr:cNvPr id="20" name="Рисунок 19">
          <a:extLst>
            <a:ext uri="{FF2B5EF4-FFF2-40B4-BE49-F238E27FC236}">
              <a16:creationId xmlns:a16="http://schemas.microsoft.com/office/drawing/2014/main" xmlns="" id="{00000000-0008-0000-0000-000014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5498690" y="31015780"/>
          <a:ext cx="737802" cy="1262748"/>
        </a:xfrm>
        <a:prstGeom prst="rect">
          <a:avLst/>
        </a:prstGeom>
      </xdr:spPr>
    </xdr:pic>
    <xdr:clientData/>
  </xdr:twoCellAnchor>
  <xdr:twoCellAnchor editAs="oneCell">
    <xdr:from>
      <xdr:col>4</xdr:col>
      <xdr:colOff>83343</xdr:colOff>
      <xdr:row>53</xdr:row>
      <xdr:rowOff>57782</xdr:rowOff>
    </xdr:from>
    <xdr:to>
      <xdr:col>4</xdr:col>
      <xdr:colOff>950120</xdr:colOff>
      <xdr:row>53</xdr:row>
      <xdr:rowOff>1505733</xdr:rowOff>
    </xdr:to>
    <xdr:pic>
      <xdr:nvPicPr>
        <xdr:cNvPr id="21" name="Рисунок 20">
          <a:extLst>
            <a:ext uri="{FF2B5EF4-FFF2-40B4-BE49-F238E27FC236}">
              <a16:creationId xmlns:a16="http://schemas.microsoft.com/office/drawing/2014/main" xmlns="" id="{00000000-0008-0000-0000-000015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453062" y="27989845"/>
          <a:ext cx="866777" cy="1447951"/>
        </a:xfrm>
        <a:prstGeom prst="rect">
          <a:avLst/>
        </a:prstGeom>
      </xdr:spPr>
    </xdr:pic>
    <xdr:clientData/>
  </xdr:twoCellAnchor>
  <xdr:twoCellAnchor editAs="oneCell">
    <xdr:from>
      <xdr:col>4</xdr:col>
      <xdr:colOff>154781</xdr:colOff>
      <xdr:row>66</xdr:row>
      <xdr:rowOff>30667</xdr:rowOff>
    </xdr:from>
    <xdr:to>
      <xdr:col>4</xdr:col>
      <xdr:colOff>902492</xdr:colOff>
      <xdr:row>66</xdr:row>
      <xdr:rowOff>1310374</xdr:rowOff>
    </xdr:to>
    <xdr:pic>
      <xdr:nvPicPr>
        <xdr:cNvPr id="22" name="Рисунок 21">
          <a:extLst>
            <a:ext uri="{FF2B5EF4-FFF2-40B4-BE49-F238E27FC236}">
              <a16:creationId xmlns:a16="http://schemas.microsoft.com/office/drawing/2014/main" xmlns="" id="{00000000-0008-0000-0000-000016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5524500" y="32320417"/>
          <a:ext cx="747711" cy="1279707"/>
        </a:xfrm>
        <a:prstGeom prst="rect">
          <a:avLst/>
        </a:prstGeom>
      </xdr:spPr>
    </xdr:pic>
    <xdr:clientData/>
  </xdr:twoCellAnchor>
  <xdr:twoCellAnchor editAs="oneCell">
    <xdr:from>
      <xdr:col>4</xdr:col>
      <xdr:colOff>58177</xdr:colOff>
      <xdr:row>74</xdr:row>
      <xdr:rowOff>35718</xdr:rowOff>
    </xdr:from>
    <xdr:to>
      <xdr:col>4</xdr:col>
      <xdr:colOff>999531</xdr:colOff>
      <xdr:row>74</xdr:row>
      <xdr:rowOff>1523057</xdr:rowOff>
    </xdr:to>
    <xdr:pic>
      <xdr:nvPicPr>
        <xdr:cNvPr id="23" name="Рисунок 22">
          <a:extLst>
            <a:ext uri="{FF2B5EF4-FFF2-40B4-BE49-F238E27FC236}">
              <a16:creationId xmlns:a16="http://schemas.microsoft.com/office/drawing/2014/main" xmlns="" id="{00000000-0008-0000-0000-000017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5427896" y="36564093"/>
          <a:ext cx="941354" cy="1487339"/>
        </a:xfrm>
        <a:prstGeom prst="rect">
          <a:avLst/>
        </a:prstGeom>
      </xdr:spPr>
    </xdr:pic>
    <xdr:clientData/>
  </xdr:twoCellAnchor>
  <xdr:twoCellAnchor editAs="oneCell">
    <xdr:from>
      <xdr:col>4</xdr:col>
      <xdr:colOff>47624</xdr:colOff>
      <xdr:row>75</xdr:row>
      <xdr:rowOff>7141</xdr:rowOff>
    </xdr:from>
    <xdr:to>
      <xdr:col>4</xdr:col>
      <xdr:colOff>999530</xdr:colOff>
      <xdr:row>75</xdr:row>
      <xdr:rowOff>1511152</xdr:rowOff>
    </xdr:to>
    <xdr:pic>
      <xdr:nvPicPr>
        <xdr:cNvPr id="24" name="Рисунок 23">
          <a:extLst>
            <a:ext uri="{FF2B5EF4-FFF2-40B4-BE49-F238E27FC236}">
              <a16:creationId xmlns:a16="http://schemas.microsoft.com/office/drawing/2014/main" xmlns="" id="{00000000-0008-0000-0000-000018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5417343" y="38107141"/>
          <a:ext cx="951906" cy="1504011"/>
        </a:xfrm>
        <a:prstGeom prst="rect">
          <a:avLst/>
        </a:prstGeom>
      </xdr:spPr>
    </xdr:pic>
    <xdr:clientData/>
  </xdr:twoCellAnchor>
  <xdr:twoCellAnchor editAs="oneCell">
    <xdr:from>
      <xdr:col>4</xdr:col>
      <xdr:colOff>28032</xdr:colOff>
      <xdr:row>70</xdr:row>
      <xdr:rowOff>23812</xdr:rowOff>
    </xdr:from>
    <xdr:to>
      <xdr:col>4</xdr:col>
      <xdr:colOff>999529</xdr:colOff>
      <xdr:row>70</xdr:row>
      <xdr:rowOff>1558777</xdr:rowOff>
    </xdr:to>
    <xdr:pic>
      <xdr:nvPicPr>
        <xdr:cNvPr id="25" name="Рисунок 24">
          <a:extLst>
            <a:ext uri="{FF2B5EF4-FFF2-40B4-BE49-F238E27FC236}">
              <a16:creationId xmlns:a16="http://schemas.microsoft.com/office/drawing/2014/main" xmlns="" id="{00000000-0008-0000-0000-000019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5397751" y="33837562"/>
          <a:ext cx="971497" cy="1534965"/>
        </a:xfrm>
        <a:prstGeom prst="rect">
          <a:avLst/>
        </a:prstGeom>
      </xdr:spPr>
    </xdr:pic>
    <xdr:clientData/>
  </xdr:twoCellAnchor>
  <xdr:twoCellAnchor editAs="oneCell">
    <xdr:from>
      <xdr:col>4</xdr:col>
      <xdr:colOff>82204</xdr:colOff>
      <xdr:row>71</xdr:row>
      <xdr:rowOff>238125</xdr:rowOff>
    </xdr:from>
    <xdr:to>
      <xdr:col>4</xdr:col>
      <xdr:colOff>1200745</xdr:colOff>
      <xdr:row>71</xdr:row>
      <xdr:rowOff>1248541</xdr:rowOff>
    </xdr:to>
    <xdr:pic>
      <xdr:nvPicPr>
        <xdr:cNvPr id="26" name="Рисунок 25">
          <a:extLst>
            <a:ext uri="{FF2B5EF4-FFF2-40B4-BE49-F238E27FC236}">
              <a16:creationId xmlns:a16="http://schemas.microsoft.com/office/drawing/2014/main" xmlns="" id="{00000000-0008-0000-0000-00001A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5451923" y="35623500"/>
          <a:ext cx="1118541" cy="1010416"/>
        </a:xfrm>
        <a:prstGeom prst="rect">
          <a:avLst/>
        </a:prstGeom>
      </xdr:spPr>
    </xdr:pic>
    <xdr:clientData/>
  </xdr:twoCellAnchor>
  <xdr:twoCellAnchor editAs="oneCell">
    <xdr:from>
      <xdr:col>4</xdr:col>
      <xdr:colOff>23812</xdr:colOff>
      <xdr:row>44</xdr:row>
      <xdr:rowOff>59531</xdr:rowOff>
    </xdr:from>
    <xdr:to>
      <xdr:col>4</xdr:col>
      <xdr:colOff>1224070</xdr:colOff>
      <xdr:row>44</xdr:row>
      <xdr:rowOff>1379814</xdr:rowOff>
    </xdr:to>
    <xdr:pic>
      <xdr:nvPicPr>
        <xdr:cNvPr id="27" name="Рисунок 26">
          <a:extLst>
            <a:ext uri="{FF2B5EF4-FFF2-40B4-BE49-F238E27FC236}">
              <a16:creationId xmlns:a16="http://schemas.microsoft.com/office/drawing/2014/main" xmlns="" id="{00000000-0008-0000-0000-00001B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393531" y="24836437"/>
          <a:ext cx="1200258" cy="1320283"/>
        </a:xfrm>
        <a:prstGeom prst="rect">
          <a:avLst/>
        </a:prstGeom>
      </xdr:spPr>
    </xdr:pic>
    <xdr:clientData/>
  </xdr:twoCellAnchor>
  <xdr:twoCellAnchor editAs="oneCell">
    <xdr:from>
      <xdr:col>4</xdr:col>
      <xdr:colOff>59530</xdr:colOff>
      <xdr:row>41</xdr:row>
      <xdr:rowOff>71439</xdr:rowOff>
    </xdr:from>
    <xdr:to>
      <xdr:col>4</xdr:col>
      <xdr:colOff>1227315</xdr:colOff>
      <xdr:row>42</xdr:row>
      <xdr:rowOff>3453</xdr:rowOff>
    </xdr:to>
    <xdr:pic>
      <xdr:nvPicPr>
        <xdr:cNvPr id="28" name="Рисунок 27">
          <a:extLst>
            <a:ext uri="{FF2B5EF4-FFF2-40B4-BE49-F238E27FC236}">
              <a16:creationId xmlns:a16="http://schemas.microsoft.com/office/drawing/2014/main" xmlns="" id="{00000000-0008-0000-0000-00001C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5429249" y="20562095"/>
          <a:ext cx="1167785" cy="1284564"/>
        </a:xfrm>
        <a:prstGeom prst="rect">
          <a:avLst/>
        </a:prstGeom>
      </xdr:spPr>
    </xdr:pic>
    <xdr:clientData/>
  </xdr:twoCellAnchor>
  <xdr:twoCellAnchor editAs="oneCell">
    <xdr:from>
      <xdr:col>4</xdr:col>
      <xdr:colOff>38100</xdr:colOff>
      <xdr:row>77</xdr:row>
      <xdr:rowOff>47625</xdr:rowOff>
    </xdr:from>
    <xdr:to>
      <xdr:col>4</xdr:col>
      <xdr:colOff>1238249</xdr:colOff>
      <xdr:row>77</xdr:row>
      <xdr:rowOff>1247774</xdr:rowOff>
    </xdr:to>
    <xdr:pic>
      <xdr:nvPicPr>
        <xdr:cNvPr id="10" name="Рисунок 9">
          <a:extLst>
            <a:ext uri="{FF2B5EF4-FFF2-40B4-BE49-F238E27FC236}">
              <a16:creationId xmlns:a16="http://schemas.microsoft.com/office/drawing/2014/main" xmlns="" id="{00000000-0008-0000-0000-00000A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5876925" y="37652325"/>
          <a:ext cx="1200149" cy="1200149"/>
        </a:xfrm>
        <a:prstGeom prst="rect">
          <a:avLst/>
        </a:prstGeom>
      </xdr:spPr>
    </xdr:pic>
    <xdr:clientData/>
  </xdr:twoCellAnchor>
  <xdr:twoCellAnchor editAs="oneCell">
    <xdr:from>
      <xdr:col>4</xdr:col>
      <xdr:colOff>57150</xdr:colOff>
      <xdr:row>80</xdr:row>
      <xdr:rowOff>47625</xdr:rowOff>
    </xdr:from>
    <xdr:to>
      <xdr:col>4</xdr:col>
      <xdr:colOff>1151334</xdr:colOff>
      <xdr:row>80</xdr:row>
      <xdr:rowOff>1141809</xdr:rowOff>
    </xdr:to>
    <xdr:pic>
      <xdr:nvPicPr>
        <xdr:cNvPr id="12" name="Рисунок 11">
          <a:extLst>
            <a:ext uri="{FF2B5EF4-FFF2-40B4-BE49-F238E27FC236}">
              <a16:creationId xmlns:a16="http://schemas.microsoft.com/office/drawing/2014/main" xmlns="" id="{00000000-0008-0000-0000-00000C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5895975" y="46101000"/>
          <a:ext cx="1094184" cy="1094184"/>
        </a:xfrm>
        <a:prstGeom prst="rect">
          <a:avLst/>
        </a:prstGeom>
      </xdr:spPr>
    </xdr:pic>
    <xdr:clientData/>
  </xdr:twoCellAnchor>
  <xdr:twoCellAnchor editAs="oneCell">
    <xdr:from>
      <xdr:col>4</xdr:col>
      <xdr:colOff>133350</xdr:colOff>
      <xdr:row>81</xdr:row>
      <xdr:rowOff>47625</xdr:rowOff>
    </xdr:from>
    <xdr:to>
      <xdr:col>4</xdr:col>
      <xdr:colOff>1152525</xdr:colOff>
      <xdr:row>81</xdr:row>
      <xdr:rowOff>1066800</xdr:rowOff>
    </xdr:to>
    <xdr:pic>
      <xdr:nvPicPr>
        <xdr:cNvPr id="29" name="Рисунок 28">
          <a:extLst>
            <a:ext uri="{FF2B5EF4-FFF2-40B4-BE49-F238E27FC236}">
              <a16:creationId xmlns:a16="http://schemas.microsoft.com/office/drawing/2014/main" xmlns="" id="{00000000-0008-0000-0000-00001D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5972175" y="46072425"/>
          <a:ext cx="1019175" cy="1019175"/>
        </a:xfrm>
        <a:prstGeom prst="rect">
          <a:avLst/>
        </a:prstGeom>
      </xdr:spPr>
    </xdr:pic>
    <xdr:clientData/>
  </xdr:twoCellAnchor>
  <xdr:twoCellAnchor editAs="oneCell">
    <xdr:from>
      <xdr:col>4</xdr:col>
      <xdr:colOff>66676</xdr:colOff>
      <xdr:row>82</xdr:row>
      <xdr:rowOff>28576</xdr:rowOff>
    </xdr:from>
    <xdr:to>
      <xdr:col>4</xdr:col>
      <xdr:colOff>1228725</xdr:colOff>
      <xdr:row>82</xdr:row>
      <xdr:rowOff>1190625</xdr:rowOff>
    </xdr:to>
    <xdr:pic>
      <xdr:nvPicPr>
        <xdr:cNvPr id="30" name="Рисунок 29">
          <a:extLst>
            <a:ext uri="{FF2B5EF4-FFF2-40B4-BE49-F238E27FC236}">
              <a16:creationId xmlns:a16="http://schemas.microsoft.com/office/drawing/2014/main" xmlns="" id="{00000000-0008-0000-0000-00001E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5905501" y="47158276"/>
          <a:ext cx="1162049" cy="1162049"/>
        </a:xfrm>
        <a:prstGeom prst="rect">
          <a:avLst/>
        </a:prstGeom>
      </xdr:spPr>
    </xdr:pic>
    <xdr:clientData/>
  </xdr:twoCellAnchor>
  <xdr:twoCellAnchor editAs="oneCell">
    <xdr:from>
      <xdr:col>4</xdr:col>
      <xdr:colOff>57152</xdr:colOff>
      <xdr:row>83</xdr:row>
      <xdr:rowOff>38102</xdr:rowOff>
    </xdr:from>
    <xdr:to>
      <xdr:col>4</xdr:col>
      <xdr:colOff>1219200</xdr:colOff>
      <xdr:row>83</xdr:row>
      <xdr:rowOff>1200150</xdr:rowOff>
    </xdr:to>
    <xdr:pic>
      <xdr:nvPicPr>
        <xdr:cNvPr id="31" name="Рисунок 30">
          <a:extLst>
            <a:ext uri="{FF2B5EF4-FFF2-40B4-BE49-F238E27FC236}">
              <a16:creationId xmlns:a16="http://schemas.microsoft.com/office/drawing/2014/main" xmlns="" id="{00000000-0008-0000-0000-00001F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5895977" y="48444152"/>
          <a:ext cx="1162048" cy="1162048"/>
        </a:xfrm>
        <a:prstGeom prst="rect">
          <a:avLst/>
        </a:prstGeom>
      </xdr:spPr>
    </xdr:pic>
    <xdr:clientData/>
  </xdr:twoCellAnchor>
  <xdr:twoCellAnchor editAs="oneCell">
    <xdr:from>
      <xdr:col>4</xdr:col>
      <xdr:colOff>66675</xdr:colOff>
      <xdr:row>84</xdr:row>
      <xdr:rowOff>66675</xdr:rowOff>
    </xdr:from>
    <xdr:to>
      <xdr:col>4</xdr:col>
      <xdr:colOff>1181100</xdr:colOff>
      <xdr:row>84</xdr:row>
      <xdr:rowOff>1181100</xdr:rowOff>
    </xdr:to>
    <xdr:pic>
      <xdr:nvPicPr>
        <xdr:cNvPr id="32" name="Рисунок 31">
          <a:extLst>
            <a:ext uri="{FF2B5EF4-FFF2-40B4-BE49-F238E27FC236}">
              <a16:creationId xmlns:a16="http://schemas.microsoft.com/office/drawing/2014/main" xmlns="" id="{00000000-0008-0000-0000-000020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5905500" y="49691925"/>
          <a:ext cx="1114425" cy="1114425"/>
        </a:xfrm>
        <a:prstGeom prst="rect">
          <a:avLst/>
        </a:prstGeom>
      </xdr:spPr>
    </xdr:pic>
    <xdr:clientData/>
  </xdr:twoCellAnchor>
  <xdr:twoCellAnchor editAs="oneCell">
    <xdr:from>
      <xdr:col>4</xdr:col>
      <xdr:colOff>57152</xdr:colOff>
      <xdr:row>85</xdr:row>
      <xdr:rowOff>57152</xdr:rowOff>
    </xdr:from>
    <xdr:to>
      <xdr:col>4</xdr:col>
      <xdr:colOff>1152525</xdr:colOff>
      <xdr:row>85</xdr:row>
      <xdr:rowOff>1152525</xdr:rowOff>
    </xdr:to>
    <xdr:pic>
      <xdr:nvPicPr>
        <xdr:cNvPr id="33" name="Рисунок 32">
          <a:extLst>
            <a:ext uri="{FF2B5EF4-FFF2-40B4-BE49-F238E27FC236}">
              <a16:creationId xmlns:a16="http://schemas.microsoft.com/office/drawing/2014/main" xmlns="" id="{00000000-0008-0000-0000-000021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5895977" y="50949227"/>
          <a:ext cx="1095373" cy="1095373"/>
        </a:xfrm>
        <a:prstGeom prst="rect">
          <a:avLst/>
        </a:prstGeom>
      </xdr:spPr>
    </xdr:pic>
    <xdr:clientData/>
  </xdr:twoCellAnchor>
  <xdr:twoCellAnchor editAs="oneCell">
    <xdr:from>
      <xdr:col>4</xdr:col>
      <xdr:colOff>133349</xdr:colOff>
      <xdr:row>22</xdr:row>
      <xdr:rowOff>333375</xdr:rowOff>
    </xdr:from>
    <xdr:to>
      <xdr:col>4</xdr:col>
      <xdr:colOff>1179176</xdr:colOff>
      <xdr:row>22</xdr:row>
      <xdr:rowOff>1628774</xdr:rowOff>
    </xdr:to>
    <xdr:pic>
      <xdr:nvPicPr>
        <xdr:cNvPr id="34" name="Рисунок 33">
          <a:extLst>
            <a:ext uri="{FF2B5EF4-FFF2-40B4-BE49-F238E27FC236}">
              <a16:creationId xmlns:a16="http://schemas.microsoft.com/office/drawing/2014/main" xmlns="" id="{00000000-0008-0000-0000-000022000000}"/>
            </a:ext>
          </a:extLst>
        </xdr:cNvPr>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a:xfrm>
          <a:off x="5972174" y="16430625"/>
          <a:ext cx="1045827" cy="1295399"/>
        </a:xfrm>
        <a:prstGeom prst="rect">
          <a:avLst/>
        </a:prstGeom>
      </xdr:spPr>
    </xdr:pic>
    <xdr:clientData/>
  </xdr:twoCellAnchor>
  <xdr:twoCellAnchor editAs="oneCell">
    <xdr:from>
      <xdr:col>4</xdr:col>
      <xdr:colOff>180975</xdr:colOff>
      <xdr:row>20</xdr:row>
      <xdr:rowOff>389985</xdr:rowOff>
    </xdr:from>
    <xdr:to>
      <xdr:col>4</xdr:col>
      <xdr:colOff>990600</xdr:colOff>
      <xdr:row>20</xdr:row>
      <xdr:rowOff>1612062</xdr:rowOff>
    </xdr:to>
    <xdr:pic>
      <xdr:nvPicPr>
        <xdr:cNvPr id="35" name="Рисунок 34">
          <a:extLst>
            <a:ext uri="{FF2B5EF4-FFF2-40B4-BE49-F238E27FC236}">
              <a16:creationId xmlns:a16="http://schemas.microsoft.com/office/drawing/2014/main" xmlns="" id="{00000000-0008-0000-0000-000023000000}"/>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a:xfrm>
          <a:off x="6019800" y="13124910"/>
          <a:ext cx="809625" cy="1222077"/>
        </a:xfrm>
        <a:prstGeom prst="rect">
          <a:avLst/>
        </a:prstGeom>
      </xdr:spPr>
    </xdr:pic>
    <xdr:clientData/>
  </xdr:twoCellAnchor>
  <xdr:twoCellAnchor editAs="oneCell">
    <xdr:from>
      <xdr:col>4</xdr:col>
      <xdr:colOff>200024</xdr:colOff>
      <xdr:row>21</xdr:row>
      <xdr:rowOff>57150</xdr:rowOff>
    </xdr:from>
    <xdr:to>
      <xdr:col>4</xdr:col>
      <xdr:colOff>1036637</xdr:colOff>
      <xdr:row>21</xdr:row>
      <xdr:rowOff>1352550</xdr:rowOff>
    </xdr:to>
    <xdr:pic>
      <xdr:nvPicPr>
        <xdr:cNvPr id="36" name="Рисунок 35">
          <a:extLst>
            <a:ext uri="{FF2B5EF4-FFF2-40B4-BE49-F238E27FC236}">
              <a16:creationId xmlns:a16="http://schemas.microsoft.com/office/drawing/2014/main" xmlns="" id="{00000000-0008-0000-0000-000024000000}"/>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6038849" y="14735175"/>
          <a:ext cx="836613" cy="1295400"/>
        </a:xfrm>
        <a:prstGeom prst="rect">
          <a:avLst/>
        </a:prstGeom>
      </xdr:spPr>
    </xdr:pic>
    <xdr:clientData/>
  </xdr:twoCellAnchor>
  <xdr:twoCellAnchor editAs="oneCell">
    <xdr:from>
      <xdr:col>4</xdr:col>
      <xdr:colOff>228599</xdr:colOff>
      <xdr:row>19</xdr:row>
      <xdr:rowOff>180975</xdr:rowOff>
    </xdr:from>
    <xdr:to>
      <xdr:col>4</xdr:col>
      <xdr:colOff>981074</xdr:colOff>
      <xdr:row>19</xdr:row>
      <xdr:rowOff>1495425</xdr:rowOff>
    </xdr:to>
    <xdr:pic>
      <xdr:nvPicPr>
        <xdr:cNvPr id="37" name="Рисунок 36">
          <a:extLst>
            <a:ext uri="{FF2B5EF4-FFF2-40B4-BE49-F238E27FC236}">
              <a16:creationId xmlns:a16="http://schemas.microsoft.com/office/drawing/2014/main" xmlns="" id="{00000000-0008-0000-0000-000025000000}"/>
            </a:ext>
          </a:extLst>
        </xdr:cNvPr>
        <xdr:cNvPicPr>
          <a:picLocks noChangeAspect="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a:xfrm>
          <a:off x="6067424" y="11239500"/>
          <a:ext cx="752475" cy="1314450"/>
        </a:xfrm>
        <a:prstGeom prst="rect">
          <a:avLst/>
        </a:prstGeom>
      </xdr:spPr>
    </xdr:pic>
    <xdr:clientData/>
  </xdr:twoCellAnchor>
  <xdr:twoCellAnchor editAs="oneCell">
    <xdr:from>
      <xdr:col>4</xdr:col>
      <xdr:colOff>95249</xdr:colOff>
      <xdr:row>64</xdr:row>
      <xdr:rowOff>55635</xdr:rowOff>
    </xdr:from>
    <xdr:to>
      <xdr:col>4</xdr:col>
      <xdr:colOff>752475</xdr:colOff>
      <xdr:row>64</xdr:row>
      <xdr:rowOff>1392972</xdr:rowOff>
    </xdr:to>
    <xdr:pic>
      <xdr:nvPicPr>
        <xdr:cNvPr id="38" name="Рисунок 37">
          <a:extLst>
            <a:ext uri="{FF2B5EF4-FFF2-40B4-BE49-F238E27FC236}">
              <a16:creationId xmlns:a16="http://schemas.microsoft.com/office/drawing/2014/main" xmlns="" id="{00000000-0008-0000-0000-000026000000}"/>
            </a:ext>
          </a:extLst>
        </xdr:cNvPr>
        <xdr:cNvPicPr>
          <a:picLocks noChangeAspect="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a:xfrm>
          <a:off x="5934074" y="41489385"/>
          <a:ext cx="657226" cy="1337337"/>
        </a:xfrm>
        <a:prstGeom prst="rect">
          <a:avLst/>
        </a:prstGeom>
      </xdr:spPr>
    </xdr:pic>
    <xdr:clientData/>
  </xdr:twoCellAnchor>
  <xdr:twoCellAnchor editAs="oneCell">
    <xdr:from>
      <xdr:col>4</xdr:col>
      <xdr:colOff>209550</xdr:colOff>
      <xdr:row>36</xdr:row>
      <xdr:rowOff>142875</xdr:rowOff>
    </xdr:from>
    <xdr:to>
      <xdr:col>4</xdr:col>
      <xdr:colOff>1050116</xdr:colOff>
      <xdr:row>36</xdr:row>
      <xdr:rowOff>1552575</xdr:rowOff>
    </xdr:to>
    <xdr:pic>
      <xdr:nvPicPr>
        <xdr:cNvPr id="39" name="Рисунок 38">
          <a:extLst>
            <a:ext uri="{FF2B5EF4-FFF2-40B4-BE49-F238E27FC236}">
              <a16:creationId xmlns:a16="http://schemas.microsoft.com/office/drawing/2014/main" xmlns="" id="{00000000-0008-0000-0000-000027000000}"/>
            </a:ext>
          </a:extLst>
        </xdr:cNvPr>
        <xdr:cNvPicPr>
          <a:picLocks noChangeAspect="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a:xfrm>
          <a:off x="6048375" y="25307925"/>
          <a:ext cx="840566" cy="1409700"/>
        </a:xfrm>
        <a:prstGeom prst="rect">
          <a:avLst/>
        </a:prstGeom>
      </xdr:spPr>
    </xdr:pic>
    <xdr:clientData/>
  </xdr:twoCellAnchor>
  <xdr:twoCellAnchor editAs="oneCell">
    <xdr:from>
      <xdr:col>4</xdr:col>
      <xdr:colOff>171451</xdr:colOff>
      <xdr:row>37</xdr:row>
      <xdr:rowOff>95249</xdr:rowOff>
    </xdr:from>
    <xdr:to>
      <xdr:col>4</xdr:col>
      <xdr:colOff>990601</xdr:colOff>
      <xdr:row>37</xdr:row>
      <xdr:rowOff>1552474</xdr:rowOff>
    </xdr:to>
    <xdr:pic>
      <xdr:nvPicPr>
        <xdr:cNvPr id="40" name="Рисунок 39">
          <a:extLst>
            <a:ext uri="{FF2B5EF4-FFF2-40B4-BE49-F238E27FC236}">
              <a16:creationId xmlns:a16="http://schemas.microsoft.com/office/drawing/2014/main" xmlns="" id="{00000000-0008-0000-0000-000028000000}"/>
            </a:ext>
          </a:extLst>
        </xdr:cNvPr>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a:xfrm>
          <a:off x="6010276" y="26517599"/>
          <a:ext cx="819150" cy="1457225"/>
        </a:xfrm>
        <a:prstGeom prst="rect">
          <a:avLst/>
        </a:prstGeom>
      </xdr:spPr>
    </xdr:pic>
    <xdr:clientData/>
  </xdr:twoCellAnchor>
  <xdr:twoCellAnchor editAs="oneCell">
    <xdr:from>
      <xdr:col>4</xdr:col>
      <xdr:colOff>76201</xdr:colOff>
      <xdr:row>23</xdr:row>
      <xdr:rowOff>457200</xdr:rowOff>
    </xdr:from>
    <xdr:to>
      <xdr:col>4</xdr:col>
      <xdr:colOff>1133475</xdr:colOff>
      <xdr:row>23</xdr:row>
      <xdr:rowOff>1518558</xdr:rowOff>
    </xdr:to>
    <xdr:pic>
      <xdr:nvPicPr>
        <xdr:cNvPr id="41" name="Рисунок 40">
          <a:extLst>
            <a:ext uri="{FF2B5EF4-FFF2-40B4-BE49-F238E27FC236}">
              <a16:creationId xmlns:a16="http://schemas.microsoft.com/office/drawing/2014/main" xmlns="" id="{00000000-0008-0000-0000-000029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5915026" y="21678900"/>
          <a:ext cx="1057274" cy="1061358"/>
        </a:xfrm>
        <a:prstGeom prst="rect">
          <a:avLst/>
        </a:prstGeom>
      </xdr:spPr>
    </xdr:pic>
    <xdr:clientData/>
  </xdr:twoCellAnchor>
  <xdr:twoCellAnchor editAs="oneCell">
    <xdr:from>
      <xdr:col>4</xdr:col>
      <xdr:colOff>104775</xdr:colOff>
      <xdr:row>24</xdr:row>
      <xdr:rowOff>400050</xdr:rowOff>
    </xdr:from>
    <xdr:to>
      <xdr:col>4</xdr:col>
      <xdr:colOff>1114424</xdr:colOff>
      <xdr:row>24</xdr:row>
      <xdr:rowOff>1434193</xdr:rowOff>
    </xdr:to>
    <xdr:pic>
      <xdr:nvPicPr>
        <xdr:cNvPr id="42" name="Рисунок 41">
          <a:extLst>
            <a:ext uri="{FF2B5EF4-FFF2-40B4-BE49-F238E27FC236}">
              <a16:creationId xmlns:a16="http://schemas.microsoft.com/office/drawing/2014/main" xmlns="" id="{00000000-0008-0000-0000-00002A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5943600" y="23488650"/>
          <a:ext cx="1009649" cy="1034143"/>
        </a:xfrm>
        <a:prstGeom prst="rect">
          <a:avLst/>
        </a:prstGeom>
      </xdr:spPr>
    </xdr:pic>
    <xdr:clientData/>
  </xdr:twoCellAnchor>
  <xdr:twoCellAnchor editAs="oneCell">
    <xdr:from>
      <xdr:col>4</xdr:col>
      <xdr:colOff>200025</xdr:colOff>
      <xdr:row>17</xdr:row>
      <xdr:rowOff>76200</xdr:rowOff>
    </xdr:from>
    <xdr:to>
      <xdr:col>4</xdr:col>
      <xdr:colOff>1038225</xdr:colOff>
      <xdr:row>17</xdr:row>
      <xdr:rowOff>1457325</xdr:rowOff>
    </xdr:to>
    <xdr:pic>
      <xdr:nvPicPr>
        <xdr:cNvPr id="43" name="Рисунок 42">
          <a:extLst>
            <a:ext uri="{FF2B5EF4-FFF2-40B4-BE49-F238E27FC236}">
              <a16:creationId xmlns:a16="http://schemas.microsoft.com/office/drawing/2014/main" xmlns="" id="{00000000-0008-0000-0000-00002B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6038850" y="11134725"/>
          <a:ext cx="838200" cy="1381125"/>
        </a:xfrm>
        <a:prstGeom prst="rect">
          <a:avLst/>
        </a:prstGeom>
      </xdr:spPr>
    </xdr:pic>
    <xdr:clientData/>
  </xdr:twoCellAnchor>
  <xdr:twoCellAnchor editAs="oneCell">
    <xdr:from>
      <xdr:col>4</xdr:col>
      <xdr:colOff>200025</xdr:colOff>
      <xdr:row>18</xdr:row>
      <xdr:rowOff>66675</xdr:rowOff>
    </xdr:from>
    <xdr:to>
      <xdr:col>4</xdr:col>
      <xdr:colOff>1000125</xdr:colOff>
      <xdr:row>18</xdr:row>
      <xdr:rowOff>1343025</xdr:rowOff>
    </xdr:to>
    <xdr:pic>
      <xdr:nvPicPr>
        <xdr:cNvPr id="44" name="Рисунок 43">
          <a:extLst>
            <a:ext uri="{FF2B5EF4-FFF2-40B4-BE49-F238E27FC236}">
              <a16:creationId xmlns:a16="http://schemas.microsoft.com/office/drawing/2014/main" xmlns="" id="{00000000-0008-0000-0000-00002C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6038850" y="12820650"/>
          <a:ext cx="800100" cy="1276350"/>
        </a:xfrm>
        <a:prstGeom prst="rect">
          <a:avLst/>
        </a:prstGeom>
      </xdr:spPr>
    </xdr:pic>
    <xdr:clientData/>
  </xdr:twoCellAnchor>
  <xdr:twoCellAnchor editAs="oneCell">
    <xdr:from>
      <xdr:col>4</xdr:col>
      <xdr:colOff>133349</xdr:colOff>
      <xdr:row>54</xdr:row>
      <xdr:rowOff>76200</xdr:rowOff>
    </xdr:from>
    <xdr:to>
      <xdr:col>4</xdr:col>
      <xdr:colOff>981074</xdr:colOff>
      <xdr:row>54</xdr:row>
      <xdr:rowOff>1473218</xdr:rowOff>
    </xdr:to>
    <xdr:pic>
      <xdr:nvPicPr>
        <xdr:cNvPr id="45" name="Рисунок 44">
          <a:extLst>
            <a:ext uri="{FF2B5EF4-FFF2-40B4-BE49-F238E27FC236}">
              <a16:creationId xmlns:a16="http://schemas.microsoft.com/office/drawing/2014/main" xmlns="" id="{00000000-0008-0000-0000-00002D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5972174" y="46148625"/>
          <a:ext cx="847725" cy="1397018"/>
        </a:xfrm>
        <a:prstGeom prst="rect">
          <a:avLst/>
        </a:prstGeom>
      </xdr:spPr>
    </xdr:pic>
    <xdr:clientData/>
  </xdr:twoCellAnchor>
  <xdr:twoCellAnchor editAs="oneCell">
    <xdr:from>
      <xdr:col>4</xdr:col>
      <xdr:colOff>161925</xdr:colOff>
      <xdr:row>55</xdr:row>
      <xdr:rowOff>66675</xdr:rowOff>
    </xdr:from>
    <xdr:to>
      <xdr:col>4</xdr:col>
      <xdr:colOff>962025</xdr:colOff>
      <xdr:row>55</xdr:row>
      <xdr:rowOff>1466251</xdr:rowOff>
    </xdr:to>
    <xdr:pic>
      <xdr:nvPicPr>
        <xdr:cNvPr id="46" name="Рисунок 45">
          <a:extLst>
            <a:ext uri="{FF2B5EF4-FFF2-40B4-BE49-F238E27FC236}">
              <a16:creationId xmlns:a16="http://schemas.microsoft.com/office/drawing/2014/main" xmlns="" id="{00000000-0008-0000-0000-00002E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6000750" y="47672625"/>
          <a:ext cx="800100" cy="1399576"/>
        </a:xfrm>
        <a:prstGeom prst="rect">
          <a:avLst/>
        </a:prstGeom>
      </xdr:spPr>
    </xdr:pic>
    <xdr:clientData/>
  </xdr:twoCellAnchor>
  <xdr:twoCellAnchor editAs="oneCell">
    <xdr:from>
      <xdr:col>4</xdr:col>
      <xdr:colOff>200025</xdr:colOff>
      <xdr:row>56</xdr:row>
      <xdr:rowOff>76200</xdr:rowOff>
    </xdr:from>
    <xdr:to>
      <xdr:col>4</xdr:col>
      <xdr:colOff>1019175</xdr:colOff>
      <xdr:row>56</xdr:row>
      <xdr:rowOff>1465487</xdr:rowOff>
    </xdr:to>
    <xdr:pic>
      <xdr:nvPicPr>
        <xdr:cNvPr id="47" name="Рисунок 46">
          <a:extLst>
            <a:ext uri="{FF2B5EF4-FFF2-40B4-BE49-F238E27FC236}">
              <a16:creationId xmlns:a16="http://schemas.microsoft.com/office/drawing/2014/main" xmlns="" id="{00000000-0008-0000-0000-00002F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6038850" y="49215675"/>
          <a:ext cx="819150" cy="1389287"/>
        </a:xfrm>
        <a:prstGeom prst="rect">
          <a:avLst/>
        </a:prstGeom>
      </xdr:spPr>
    </xdr:pic>
    <xdr:clientData/>
  </xdr:twoCellAnchor>
  <xdr:twoCellAnchor editAs="oneCell">
    <xdr:from>
      <xdr:col>4</xdr:col>
      <xdr:colOff>209550</xdr:colOff>
      <xdr:row>57</xdr:row>
      <xdr:rowOff>95250</xdr:rowOff>
    </xdr:from>
    <xdr:to>
      <xdr:col>4</xdr:col>
      <xdr:colOff>990600</xdr:colOff>
      <xdr:row>57</xdr:row>
      <xdr:rowOff>1428750</xdr:rowOff>
    </xdr:to>
    <xdr:pic>
      <xdr:nvPicPr>
        <xdr:cNvPr id="48" name="Рисунок 47">
          <a:extLst>
            <a:ext uri="{FF2B5EF4-FFF2-40B4-BE49-F238E27FC236}">
              <a16:creationId xmlns:a16="http://schemas.microsoft.com/office/drawing/2014/main" xmlns="" id="{00000000-0008-0000-0000-000030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6048375" y="50768250"/>
          <a:ext cx="781050" cy="1333500"/>
        </a:xfrm>
        <a:prstGeom prst="rect">
          <a:avLst/>
        </a:prstGeom>
      </xdr:spPr>
    </xdr:pic>
    <xdr:clientData/>
  </xdr:twoCellAnchor>
  <xdr:twoCellAnchor editAs="oneCell">
    <xdr:from>
      <xdr:col>4</xdr:col>
      <xdr:colOff>209550</xdr:colOff>
      <xdr:row>58</xdr:row>
      <xdr:rowOff>76200</xdr:rowOff>
    </xdr:from>
    <xdr:to>
      <xdr:col>4</xdr:col>
      <xdr:colOff>962025</xdr:colOff>
      <xdr:row>58</xdr:row>
      <xdr:rowOff>1465081</xdr:rowOff>
    </xdr:to>
    <xdr:pic>
      <xdr:nvPicPr>
        <xdr:cNvPr id="49" name="Рисунок 48">
          <a:extLst>
            <a:ext uri="{FF2B5EF4-FFF2-40B4-BE49-F238E27FC236}">
              <a16:creationId xmlns:a16="http://schemas.microsoft.com/office/drawing/2014/main" xmlns="" id="{00000000-0008-0000-0000-000031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6048375" y="52282725"/>
          <a:ext cx="752475" cy="1388881"/>
        </a:xfrm>
        <a:prstGeom prst="rect">
          <a:avLst/>
        </a:prstGeom>
      </xdr:spPr>
    </xdr:pic>
    <xdr:clientData/>
  </xdr:twoCellAnchor>
  <xdr:twoCellAnchor editAs="oneCell">
    <xdr:from>
      <xdr:col>4</xdr:col>
      <xdr:colOff>190500</xdr:colOff>
      <xdr:row>59</xdr:row>
      <xdr:rowOff>57150</xdr:rowOff>
    </xdr:from>
    <xdr:to>
      <xdr:col>4</xdr:col>
      <xdr:colOff>1009650</xdr:colOff>
      <xdr:row>59</xdr:row>
      <xdr:rowOff>1504950</xdr:rowOff>
    </xdr:to>
    <xdr:pic>
      <xdr:nvPicPr>
        <xdr:cNvPr id="50" name="Рисунок 49">
          <a:extLst>
            <a:ext uri="{FF2B5EF4-FFF2-40B4-BE49-F238E27FC236}">
              <a16:creationId xmlns:a16="http://schemas.microsoft.com/office/drawing/2014/main" xmlns="" id="{00000000-0008-0000-0000-000032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6029325" y="53797200"/>
          <a:ext cx="819150" cy="1447800"/>
        </a:xfrm>
        <a:prstGeom prst="rect">
          <a:avLst/>
        </a:prstGeom>
      </xdr:spPr>
    </xdr:pic>
    <xdr:clientData/>
  </xdr:twoCellAnchor>
  <xdr:twoCellAnchor editAs="oneCell">
    <xdr:from>
      <xdr:col>4</xdr:col>
      <xdr:colOff>152400</xdr:colOff>
      <xdr:row>60</xdr:row>
      <xdr:rowOff>47624</xdr:rowOff>
    </xdr:from>
    <xdr:to>
      <xdr:col>4</xdr:col>
      <xdr:colOff>1047750</xdr:colOff>
      <xdr:row>60</xdr:row>
      <xdr:rowOff>1484021</xdr:rowOff>
    </xdr:to>
    <xdr:pic>
      <xdr:nvPicPr>
        <xdr:cNvPr id="51" name="Рисунок 50">
          <a:extLst>
            <a:ext uri="{FF2B5EF4-FFF2-40B4-BE49-F238E27FC236}">
              <a16:creationId xmlns:a16="http://schemas.microsoft.com/office/drawing/2014/main" xmlns="" id="{00000000-0008-0000-0000-000033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5991225" y="55321199"/>
          <a:ext cx="895350" cy="1436397"/>
        </a:xfrm>
        <a:prstGeom prst="rect">
          <a:avLst/>
        </a:prstGeom>
      </xdr:spPr>
    </xdr:pic>
    <xdr:clientData/>
  </xdr:twoCellAnchor>
  <xdr:twoCellAnchor editAs="oneCell">
    <xdr:from>
      <xdr:col>4</xdr:col>
      <xdr:colOff>161925</xdr:colOff>
      <xdr:row>61</xdr:row>
      <xdr:rowOff>47625</xdr:rowOff>
    </xdr:from>
    <xdr:to>
      <xdr:col>4</xdr:col>
      <xdr:colOff>990600</xdr:colOff>
      <xdr:row>61</xdr:row>
      <xdr:rowOff>1507125</xdr:rowOff>
    </xdr:to>
    <xdr:pic>
      <xdr:nvPicPr>
        <xdr:cNvPr id="52" name="Рисунок 51">
          <a:extLst>
            <a:ext uri="{FF2B5EF4-FFF2-40B4-BE49-F238E27FC236}">
              <a16:creationId xmlns:a16="http://schemas.microsoft.com/office/drawing/2014/main" xmlns="" id="{00000000-0008-0000-0000-000034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6000750" y="56854725"/>
          <a:ext cx="828675" cy="1459500"/>
        </a:xfrm>
        <a:prstGeom prst="rect">
          <a:avLst/>
        </a:prstGeom>
      </xdr:spPr>
    </xdr:pic>
    <xdr:clientData/>
  </xdr:twoCellAnchor>
  <xdr:twoCellAnchor editAs="oneCell">
    <xdr:from>
      <xdr:col>4</xdr:col>
      <xdr:colOff>76199</xdr:colOff>
      <xdr:row>67</xdr:row>
      <xdr:rowOff>152400</xdr:rowOff>
    </xdr:from>
    <xdr:to>
      <xdr:col>4</xdr:col>
      <xdr:colOff>866774</xdr:colOff>
      <xdr:row>67</xdr:row>
      <xdr:rowOff>1409700</xdr:rowOff>
    </xdr:to>
    <xdr:pic>
      <xdr:nvPicPr>
        <xdr:cNvPr id="53" name="Рисунок 52">
          <a:extLst>
            <a:ext uri="{FF2B5EF4-FFF2-40B4-BE49-F238E27FC236}">
              <a16:creationId xmlns:a16="http://schemas.microsoft.com/office/drawing/2014/main" xmlns="" id="{00000000-0008-0000-0000-000035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5915024" y="77409675"/>
          <a:ext cx="790575" cy="1257300"/>
        </a:xfrm>
        <a:prstGeom prst="rect">
          <a:avLst/>
        </a:prstGeom>
      </xdr:spPr>
    </xdr:pic>
    <xdr:clientData/>
  </xdr:twoCellAnchor>
  <xdr:twoCellAnchor editAs="oneCell">
    <xdr:from>
      <xdr:col>4</xdr:col>
      <xdr:colOff>180975</xdr:colOff>
      <xdr:row>72</xdr:row>
      <xdr:rowOff>76200</xdr:rowOff>
    </xdr:from>
    <xdr:to>
      <xdr:col>4</xdr:col>
      <xdr:colOff>1019174</xdr:colOff>
      <xdr:row>72</xdr:row>
      <xdr:rowOff>1371600</xdr:rowOff>
    </xdr:to>
    <xdr:pic>
      <xdr:nvPicPr>
        <xdr:cNvPr id="54" name="Рисунок 53">
          <a:extLst>
            <a:ext uri="{FF2B5EF4-FFF2-40B4-BE49-F238E27FC236}">
              <a16:creationId xmlns:a16="http://schemas.microsoft.com/office/drawing/2014/main" xmlns="" id="{00000000-0008-0000-0000-00003600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6019800" y="68627625"/>
          <a:ext cx="838199" cy="1295400"/>
        </a:xfrm>
        <a:prstGeom prst="rect">
          <a:avLst/>
        </a:prstGeom>
      </xdr:spPr>
    </xdr:pic>
    <xdr:clientData/>
  </xdr:twoCellAnchor>
  <xdr:twoCellAnchor editAs="oneCell">
    <xdr:from>
      <xdr:col>4</xdr:col>
      <xdr:colOff>142875</xdr:colOff>
      <xdr:row>73</xdr:row>
      <xdr:rowOff>133350</xdr:rowOff>
    </xdr:from>
    <xdr:to>
      <xdr:col>4</xdr:col>
      <xdr:colOff>1028700</xdr:colOff>
      <xdr:row>73</xdr:row>
      <xdr:rowOff>1352550</xdr:rowOff>
    </xdr:to>
    <xdr:pic>
      <xdr:nvPicPr>
        <xdr:cNvPr id="55" name="Рисунок 54">
          <a:extLst>
            <a:ext uri="{FF2B5EF4-FFF2-40B4-BE49-F238E27FC236}">
              <a16:creationId xmlns:a16="http://schemas.microsoft.com/office/drawing/2014/main" xmlns="" id="{00000000-0008-0000-0000-000037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5981700" y="70123050"/>
          <a:ext cx="885825" cy="1219200"/>
        </a:xfrm>
        <a:prstGeom prst="rect">
          <a:avLst/>
        </a:prstGeom>
      </xdr:spPr>
    </xdr:pic>
    <xdr:clientData/>
  </xdr:twoCellAnchor>
  <xdr:twoCellAnchor editAs="oneCell">
    <xdr:from>
      <xdr:col>4</xdr:col>
      <xdr:colOff>114299</xdr:colOff>
      <xdr:row>25</xdr:row>
      <xdr:rowOff>409575</xdr:rowOff>
    </xdr:from>
    <xdr:to>
      <xdr:col>4</xdr:col>
      <xdr:colOff>1095375</xdr:colOff>
      <xdr:row>25</xdr:row>
      <xdr:rowOff>1430110</xdr:rowOff>
    </xdr:to>
    <xdr:pic>
      <xdr:nvPicPr>
        <xdr:cNvPr id="56" name="Рисунок 55">
          <a:extLst>
            <a:ext uri="{FF2B5EF4-FFF2-40B4-BE49-F238E27FC236}">
              <a16:creationId xmlns:a16="http://schemas.microsoft.com/office/drawing/2014/main" xmlns="" id="{00000000-0008-0000-0000-000038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5953124" y="25222200"/>
          <a:ext cx="981076" cy="1020535"/>
        </a:xfrm>
        <a:prstGeom prst="rect">
          <a:avLst/>
        </a:prstGeom>
      </xdr:spPr>
    </xdr:pic>
    <xdr:clientData/>
  </xdr:twoCellAnchor>
  <xdr:twoCellAnchor editAs="oneCell">
    <xdr:from>
      <xdr:col>4</xdr:col>
      <xdr:colOff>295275</xdr:colOff>
      <xdr:row>26</xdr:row>
      <xdr:rowOff>257176</xdr:rowOff>
    </xdr:from>
    <xdr:to>
      <xdr:col>4</xdr:col>
      <xdr:colOff>896349</xdr:colOff>
      <xdr:row>26</xdr:row>
      <xdr:rowOff>1600200</xdr:rowOff>
    </xdr:to>
    <xdr:pic>
      <xdr:nvPicPr>
        <xdr:cNvPr id="57" name="Рисунок 56">
          <a:extLst>
            <a:ext uri="{FF2B5EF4-FFF2-40B4-BE49-F238E27FC236}">
              <a16:creationId xmlns:a16="http://schemas.microsoft.com/office/drawing/2014/main" xmlns="" id="{00000000-0008-0000-0000-000039000000}"/>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a:off x="6134100" y="26936701"/>
          <a:ext cx="601074" cy="1343024"/>
        </a:xfrm>
        <a:prstGeom prst="rect">
          <a:avLst/>
        </a:prstGeom>
      </xdr:spPr>
    </xdr:pic>
    <xdr:clientData/>
  </xdr:twoCellAnchor>
  <xdr:twoCellAnchor editAs="oneCell">
    <xdr:from>
      <xdr:col>4</xdr:col>
      <xdr:colOff>295277</xdr:colOff>
      <xdr:row>27</xdr:row>
      <xdr:rowOff>228600</xdr:rowOff>
    </xdr:from>
    <xdr:to>
      <xdr:col>4</xdr:col>
      <xdr:colOff>826469</xdr:colOff>
      <xdr:row>27</xdr:row>
      <xdr:rowOff>1514475</xdr:rowOff>
    </xdr:to>
    <xdr:pic>
      <xdr:nvPicPr>
        <xdr:cNvPr id="58" name="Рисунок 57">
          <a:extLst>
            <a:ext uri="{FF2B5EF4-FFF2-40B4-BE49-F238E27FC236}">
              <a16:creationId xmlns:a16="http://schemas.microsoft.com/office/drawing/2014/main" xmlns="" id="{00000000-0008-0000-0000-00003A000000}"/>
            </a:ext>
          </a:extLst>
        </xdr:cNvPr>
        <xdr:cNvPicPr>
          <a:picLocks noChangeAspect="1"/>
        </xdr:cNvPicPr>
      </xdr:nvPicPr>
      <xdr:blipFill rotWithShape="1">
        <a:blip xmlns:r="http://schemas.openxmlformats.org/officeDocument/2006/relationships" r:embed="rId57" cstate="email">
          <a:extLst>
            <a:ext uri="{28A0092B-C50C-407E-A947-70E740481C1C}">
              <a14:useLocalDpi xmlns:a14="http://schemas.microsoft.com/office/drawing/2010/main"/>
            </a:ext>
          </a:extLst>
        </a:blip>
        <a:srcRect/>
        <a:stretch/>
      </xdr:blipFill>
      <xdr:spPr>
        <a:xfrm>
          <a:off x="6134102" y="28775025"/>
          <a:ext cx="531192" cy="1285875"/>
        </a:xfrm>
        <a:prstGeom prst="rect">
          <a:avLst/>
        </a:prstGeom>
      </xdr:spPr>
    </xdr:pic>
    <xdr:clientData/>
  </xdr:twoCellAnchor>
  <xdr:twoCellAnchor editAs="oneCell">
    <xdr:from>
      <xdr:col>4</xdr:col>
      <xdr:colOff>247650</xdr:colOff>
      <xdr:row>78</xdr:row>
      <xdr:rowOff>189139</xdr:rowOff>
    </xdr:from>
    <xdr:to>
      <xdr:col>4</xdr:col>
      <xdr:colOff>1009650</xdr:colOff>
      <xdr:row>78</xdr:row>
      <xdr:rowOff>1190625</xdr:rowOff>
    </xdr:to>
    <xdr:pic>
      <xdr:nvPicPr>
        <xdr:cNvPr id="59" name="Рисунок 58">
          <a:extLst>
            <a:ext uri="{FF2B5EF4-FFF2-40B4-BE49-F238E27FC236}">
              <a16:creationId xmlns:a16="http://schemas.microsoft.com/office/drawing/2014/main" xmlns="" id="{00000000-0008-0000-0000-00003B000000}"/>
            </a:ext>
          </a:extLst>
        </xdr:cNvPr>
        <xdr:cNvPicPr>
          <a:picLocks noChangeAspect="1"/>
        </xdr:cNvPicPr>
      </xdr:nvPicPr>
      <xdr:blipFill rotWithShape="1">
        <a:blip xmlns:r="http://schemas.openxmlformats.org/officeDocument/2006/relationships" r:embed="rId58" cstate="email">
          <a:extLst>
            <a:ext uri="{28A0092B-C50C-407E-A947-70E740481C1C}">
              <a14:useLocalDpi xmlns:a14="http://schemas.microsoft.com/office/drawing/2010/main"/>
            </a:ext>
          </a:extLst>
        </a:blip>
        <a:srcRect/>
        <a:stretch/>
      </xdr:blipFill>
      <xdr:spPr>
        <a:xfrm>
          <a:off x="6086475" y="89924164"/>
          <a:ext cx="762000" cy="1001486"/>
        </a:xfrm>
        <a:prstGeom prst="rect">
          <a:avLst/>
        </a:prstGeom>
      </xdr:spPr>
    </xdr:pic>
    <xdr:clientData/>
  </xdr:twoCellAnchor>
  <xdr:twoCellAnchor editAs="oneCell">
    <xdr:from>
      <xdr:col>4</xdr:col>
      <xdr:colOff>178594</xdr:colOff>
      <xdr:row>103</xdr:row>
      <xdr:rowOff>47625</xdr:rowOff>
    </xdr:from>
    <xdr:to>
      <xdr:col>4</xdr:col>
      <xdr:colOff>1023938</xdr:colOff>
      <xdr:row>103</xdr:row>
      <xdr:rowOff>892969</xdr:rowOff>
    </xdr:to>
    <xdr:pic>
      <xdr:nvPicPr>
        <xdr:cNvPr id="60" name="Рисунок 59"/>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6024563" y="125515688"/>
          <a:ext cx="845344" cy="845344"/>
        </a:xfrm>
        <a:prstGeom prst="rect">
          <a:avLst/>
        </a:prstGeom>
      </xdr:spPr>
    </xdr:pic>
    <xdr:clientData/>
  </xdr:twoCellAnchor>
  <xdr:twoCellAnchor editAs="oneCell">
    <xdr:from>
      <xdr:col>4</xdr:col>
      <xdr:colOff>142875</xdr:colOff>
      <xdr:row>104</xdr:row>
      <xdr:rowOff>35718</xdr:rowOff>
    </xdr:from>
    <xdr:to>
      <xdr:col>4</xdr:col>
      <xdr:colOff>1083469</xdr:colOff>
      <xdr:row>105</xdr:row>
      <xdr:rowOff>0</xdr:rowOff>
    </xdr:to>
    <xdr:pic>
      <xdr:nvPicPr>
        <xdr:cNvPr id="61" name="Рисунок 60"/>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5988844" y="126456281"/>
          <a:ext cx="940594" cy="940594"/>
        </a:xfrm>
        <a:prstGeom prst="rect">
          <a:avLst/>
        </a:prstGeom>
      </xdr:spPr>
    </xdr:pic>
    <xdr:clientData/>
  </xdr:twoCellAnchor>
  <xdr:twoCellAnchor editAs="oneCell">
    <xdr:from>
      <xdr:col>4</xdr:col>
      <xdr:colOff>142874</xdr:colOff>
      <xdr:row>105</xdr:row>
      <xdr:rowOff>238125</xdr:rowOff>
    </xdr:from>
    <xdr:to>
      <xdr:col>4</xdr:col>
      <xdr:colOff>1083468</xdr:colOff>
      <xdr:row>105</xdr:row>
      <xdr:rowOff>1178719</xdr:rowOff>
    </xdr:to>
    <xdr:pic>
      <xdr:nvPicPr>
        <xdr:cNvPr id="62" name="Рисунок 61"/>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988843" y="127635000"/>
          <a:ext cx="940594" cy="940594"/>
        </a:xfrm>
        <a:prstGeom prst="rect">
          <a:avLst/>
        </a:prstGeom>
      </xdr:spPr>
    </xdr:pic>
    <xdr:clientData/>
  </xdr:twoCellAnchor>
  <xdr:twoCellAnchor editAs="oneCell">
    <xdr:from>
      <xdr:col>4</xdr:col>
      <xdr:colOff>107156</xdr:colOff>
      <xdr:row>106</xdr:row>
      <xdr:rowOff>166687</xdr:rowOff>
    </xdr:from>
    <xdr:to>
      <xdr:col>4</xdr:col>
      <xdr:colOff>1131093</xdr:colOff>
      <xdr:row>106</xdr:row>
      <xdr:rowOff>1190624</xdr:rowOff>
    </xdr:to>
    <xdr:pic>
      <xdr:nvPicPr>
        <xdr:cNvPr id="63" name="Рисунок 62"/>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5953125" y="128849437"/>
          <a:ext cx="1023937" cy="1023937"/>
        </a:xfrm>
        <a:prstGeom prst="rect">
          <a:avLst/>
        </a:prstGeom>
      </xdr:spPr>
    </xdr:pic>
    <xdr:clientData/>
  </xdr:twoCellAnchor>
  <xdr:twoCellAnchor editAs="oneCell">
    <xdr:from>
      <xdr:col>4</xdr:col>
      <xdr:colOff>11905</xdr:colOff>
      <xdr:row>95</xdr:row>
      <xdr:rowOff>107155</xdr:rowOff>
    </xdr:from>
    <xdr:to>
      <xdr:col>4</xdr:col>
      <xdr:colOff>1166449</xdr:colOff>
      <xdr:row>95</xdr:row>
      <xdr:rowOff>1321593</xdr:rowOff>
    </xdr:to>
    <xdr:pic>
      <xdr:nvPicPr>
        <xdr:cNvPr id="64" name="Рисунок 63"/>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5857874" y="116574093"/>
          <a:ext cx="1154544" cy="1214438"/>
        </a:xfrm>
        <a:prstGeom prst="rect">
          <a:avLst/>
        </a:prstGeom>
      </xdr:spPr>
    </xdr:pic>
    <xdr:clientData/>
  </xdr:twoCellAnchor>
  <xdr:twoCellAnchor editAs="oneCell">
    <xdr:from>
      <xdr:col>4</xdr:col>
      <xdr:colOff>47626</xdr:colOff>
      <xdr:row>87</xdr:row>
      <xdr:rowOff>23813</xdr:rowOff>
    </xdr:from>
    <xdr:to>
      <xdr:col>4</xdr:col>
      <xdr:colOff>1119188</xdr:colOff>
      <xdr:row>87</xdr:row>
      <xdr:rowOff>1095375</xdr:rowOff>
    </xdr:to>
    <xdr:pic>
      <xdr:nvPicPr>
        <xdr:cNvPr id="65" name="Рисунок 64"/>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893595" y="106299001"/>
          <a:ext cx="1071562" cy="1071562"/>
        </a:xfrm>
        <a:prstGeom prst="rect">
          <a:avLst/>
        </a:prstGeom>
      </xdr:spPr>
    </xdr:pic>
    <xdr:clientData/>
  </xdr:twoCellAnchor>
  <xdr:twoCellAnchor editAs="oneCell">
    <xdr:from>
      <xdr:col>4</xdr:col>
      <xdr:colOff>59530</xdr:colOff>
      <xdr:row>88</xdr:row>
      <xdr:rowOff>95248</xdr:rowOff>
    </xdr:from>
    <xdr:to>
      <xdr:col>4</xdr:col>
      <xdr:colOff>1142999</xdr:colOff>
      <xdr:row>88</xdr:row>
      <xdr:rowOff>1178717</xdr:rowOff>
    </xdr:to>
    <xdr:pic>
      <xdr:nvPicPr>
        <xdr:cNvPr id="66" name="Рисунок 65"/>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5905499" y="107513436"/>
          <a:ext cx="1083469" cy="1083469"/>
        </a:xfrm>
        <a:prstGeom prst="rect">
          <a:avLst/>
        </a:prstGeom>
      </xdr:spPr>
    </xdr:pic>
    <xdr:clientData/>
  </xdr:twoCellAnchor>
  <xdr:twoCellAnchor editAs="oneCell">
    <xdr:from>
      <xdr:col>4</xdr:col>
      <xdr:colOff>47625</xdr:colOff>
      <xdr:row>89</xdr:row>
      <xdr:rowOff>71437</xdr:rowOff>
    </xdr:from>
    <xdr:to>
      <xdr:col>4</xdr:col>
      <xdr:colOff>1178719</xdr:colOff>
      <xdr:row>89</xdr:row>
      <xdr:rowOff>1202531</xdr:rowOff>
    </xdr:to>
    <xdr:pic>
      <xdr:nvPicPr>
        <xdr:cNvPr id="67" name="Рисунок 66"/>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5893594" y="108787406"/>
          <a:ext cx="1131094" cy="1131094"/>
        </a:xfrm>
        <a:prstGeom prst="rect">
          <a:avLst/>
        </a:prstGeom>
      </xdr:spPr>
    </xdr:pic>
    <xdr:clientData/>
  </xdr:twoCellAnchor>
  <xdr:twoCellAnchor editAs="oneCell">
    <xdr:from>
      <xdr:col>4</xdr:col>
      <xdr:colOff>35719</xdr:colOff>
      <xdr:row>96</xdr:row>
      <xdr:rowOff>23812</xdr:rowOff>
    </xdr:from>
    <xdr:to>
      <xdr:col>4</xdr:col>
      <xdr:colOff>1154907</xdr:colOff>
      <xdr:row>96</xdr:row>
      <xdr:rowOff>1143000</xdr:rowOff>
    </xdr:to>
    <xdr:pic>
      <xdr:nvPicPr>
        <xdr:cNvPr id="68" name="Рисунок 67"/>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5881688" y="117931406"/>
          <a:ext cx="1119188" cy="1119188"/>
        </a:xfrm>
        <a:prstGeom prst="rect">
          <a:avLst/>
        </a:prstGeom>
      </xdr:spPr>
    </xdr:pic>
    <xdr:clientData/>
  </xdr:twoCellAnchor>
  <xdr:twoCellAnchor editAs="oneCell">
    <xdr:from>
      <xdr:col>4</xdr:col>
      <xdr:colOff>47624</xdr:colOff>
      <xdr:row>97</xdr:row>
      <xdr:rowOff>440531</xdr:rowOff>
    </xdr:from>
    <xdr:to>
      <xdr:col>4</xdr:col>
      <xdr:colOff>1142999</xdr:colOff>
      <xdr:row>97</xdr:row>
      <xdr:rowOff>1535906</xdr:rowOff>
    </xdr:to>
    <xdr:pic>
      <xdr:nvPicPr>
        <xdr:cNvPr id="69" name="Рисунок 68"/>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5893593" y="119503031"/>
          <a:ext cx="1095375" cy="1095375"/>
        </a:xfrm>
        <a:prstGeom prst="rect">
          <a:avLst/>
        </a:prstGeom>
      </xdr:spPr>
    </xdr:pic>
    <xdr:clientData/>
  </xdr:twoCellAnchor>
  <xdr:twoCellAnchor editAs="oneCell">
    <xdr:from>
      <xdr:col>4</xdr:col>
      <xdr:colOff>95250</xdr:colOff>
      <xdr:row>98</xdr:row>
      <xdr:rowOff>95250</xdr:rowOff>
    </xdr:from>
    <xdr:to>
      <xdr:col>4</xdr:col>
      <xdr:colOff>1131094</xdr:colOff>
      <xdr:row>98</xdr:row>
      <xdr:rowOff>1131094</xdr:rowOff>
    </xdr:to>
    <xdr:pic>
      <xdr:nvPicPr>
        <xdr:cNvPr id="70" name="Рисунок 69"/>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5941219" y="121312781"/>
          <a:ext cx="1035844" cy="1035844"/>
        </a:xfrm>
        <a:prstGeom prst="rect">
          <a:avLst/>
        </a:prstGeom>
      </xdr:spPr>
    </xdr:pic>
    <xdr:clientData/>
  </xdr:twoCellAnchor>
  <xdr:twoCellAnchor editAs="oneCell">
    <xdr:from>
      <xdr:col>4</xdr:col>
      <xdr:colOff>142875</xdr:colOff>
      <xdr:row>99</xdr:row>
      <xdr:rowOff>47625</xdr:rowOff>
    </xdr:from>
    <xdr:to>
      <xdr:col>4</xdr:col>
      <xdr:colOff>1166813</xdr:colOff>
      <xdr:row>99</xdr:row>
      <xdr:rowOff>1071563</xdr:rowOff>
    </xdr:to>
    <xdr:pic>
      <xdr:nvPicPr>
        <xdr:cNvPr id="71" name="Рисунок 70"/>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5988844" y="122551031"/>
          <a:ext cx="1023938" cy="1023938"/>
        </a:xfrm>
        <a:prstGeom prst="rect">
          <a:avLst/>
        </a:prstGeom>
      </xdr:spPr>
    </xdr:pic>
    <xdr:clientData/>
  </xdr:twoCellAnchor>
  <xdr:twoCellAnchor editAs="oneCell">
    <xdr:from>
      <xdr:col>4</xdr:col>
      <xdr:colOff>107156</xdr:colOff>
      <xdr:row>100</xdr:row>
      <xdr:rowOff>130968</xdr:rowOff>
    </xdr:from>
    <xdr:to>
      <xdr:col>4</xdr:col>
      <xdr:colOff>1178718</xdr:colOff>
      <xdr:row>100</xdr:row>
      <xdr:rowOff>1202530</xdr:rowOff>
    </xdr:to>
    <xdr:pic>
      <xdr:nvPicPr>
        <xdr:cNvPr id="72" name="Рисунок 71"/>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5953125" y="123932156"/>
          <a:ext cx="1071562" cy="1071562"/>
        </a:xfrm>
        <a:prstGeom prst="rect">
          <a:avLst/>
        </a:prstGeom>
      </xdr:spPr>
    </xdr:pic>
    <xdr:clientData/>
  </xdr:twoCellAnchor>
  <xdr:twoCellAnchor editAs="oneCell">
    <xdr:from>
      <xdr:col>4</xdr:col>
      <xdr:colOff>130968</xdr:colOff>
      <xdr:row>101</xdr:row>
      <xdr:rowOff>190501</xdr:rowOff>
    </xdr:from>
    <xdr:to>
      <xdr:col>4</xdr:col>
      <xdr:colOff>1214438</xdr:colOff>
      <xdr:row>101</xdr:row>
      <xdr:rowOff>1273971</xdr:rowOff>
    </xdr:to>
    <xdr:pic>
      <xdr:nvPicPr>
        <xdr:cNvPr id="73" name="Рисунок 72"/>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5976937" y="125313282"/>
          <a:ext cx="1083470" cy="1083470"/>
        </a:xfrm>
        <a:prstGeom prst="rect">
          <a:avLst/>
        </a:prstGeom>
      </xdr:spPr>
    </xdr:pic>
    <xdr:clientData/>
  </xdr:twoCellAnchor>
  <xdr:twoCellAnchor editAs="oneCell">
    <xdr:from>
      <xdr:col>4</xdr:col>
      <xdr:colOff>35719</xdr:colOff>
      <xdr:row>91</xdr:row>
      <xdr:rowOff>309562</xdr:rowOff>
    </xdr:from>
    <xdr:to>
      <xdr:col>4</xdr:col>
      <xdr:colOff>1178719</xdr:colOff>
      <xdr:row>91</xdr:row>
      <xdr:rowOff>1452562</xdr:rowOff>
    </xdr:to>
    <xdr:pic>
      <xdr:nvPicPr>
        <xdr:cNvPr id="75" name="Рисунок 74"/>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5881688" y="112192593"/>
          <a:ext cx="1143000" cy="1143000"/>
        </a:xfrm>
        <a:prstGeom prst="rect">
          <a:avLst/>
        </a:prstGeom>
      </xdr:spPr>
    </xdr:pic>
    <xdr:clientData/>
  </xdr:twoCellAnchor>
  <xdr:twoCellAnchor editAs="oneCell">
    <xdr:from>
      <xdr:col>4</xdr:col>
      <xdr:colOff>71436</xdr:colOff>
      <xdr:row>90</xdr:row>
      <xdr:rowOff>309561</xdr:rowOff>
    </xdr:from>
    <xdr:to>
      <xdr:col>4</xdr:col>
      <xdr:colOff>1154905</xdr:colOff>
      <xdr:row>90</xdr:row>
      <xdr:rowOff>1393030</xdr:rowOff>
    </xdr:to>
    <xdr:pic>
      <xdr:nvPicPr>
        <xdr:cNvPr id="76" name="Рисунок 75"/>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5917405" y="110323311"/>
          <a:ext cx="1083469" cy="1083469"/>
        </a:xfrm>
        <a:prstGeom prst="rect">
          <a:avLst/>
        </a:prstGeom>
      </xdr:spPr>
    </xdr:pic>
    <xdr:clientData/>
  </xdr:twoCellAnchor>
  <xdr:twoCellAnchor editAs="oneCell">
    <xdr:from>
      <xdr:col>4</xdr:col>
      <xdr:colOff>71438</xdr:colOff>
      <xdr:row>45</xdr:row>
      <xdr:rowOff>142875</xdr:rowOff>
    </xdr:from>
    <xdr:to>
      <xdr:col>4</xdr:col>
      <xdr:colOff>1151438</xdr:colOff>
      <xdr:row>45</xdr:row>
      <xdr:rowOff>1222875</xdr:rowOff>
    </xdr:to>
    <xdr:pic>
      <xdr:nvPicPr>
        <xdr:cNvPr id="77" name="Рисунок 76"/>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5917407" y="54197250"/>
          <a:ext cx="1080000" cy="1080000"/>
        </a:xfrm>
        <a:prstGeom prst="rect">
          <a:avLst/>
        </a:prstGeom>
      </xdr:spPr>
    </xdr:pic>
    <xdr:clientData/>
  </xdr:twoCellAnchor>
  <xdr:twoCellAnchor editAs="oneCell">
    <xdr:from>
      <xdr:col>4</xdr:col>
      <xdr:colOff>71437</xdr:colOff>
      <xdr:row>46</xdr:row>
      <xdr:rowOff>190500</xdr:rowOff>
    </xdr:from>
    <xdr:to>
      <xdr:col>4</xdr:col>
      <xdr:colOff>1214437</xdr:colOff>
      <xdr:row>46</xdr:row>
      <xdr:rowOff>1333500</xdr:rowOff>
    </xdr:to>
    <xdr:pic>
      <xdr:nvPicPr>
        <xdr:cNvPr id="78" name="Рисунок 77"/>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5917406" y="55673625"/>
          <a:ext cx="1143000" cy="1143000"/>
        </a:xfrm>
        <a:prstGeom prst="rect">
          <a:avLst/>
        </a:prstGeom>
      </xdr:spPr>
    </xdr:pic>
    <xdr:clientData/>
  </xdr:twoCellAnchor>
  <xdr:twoCellAnchor editAs="oneCell">
    <xdr:from>
      <xdr:col>4</xdr:col>
      <xdr:colOff>35718</xdr:colOff>
      <xdr:row>47</xdr:row>
      <xdr:rowOff>130969</xdr:rowOff>
    </xdr:from>
    <xdr:to>
      <xdr:col>4</xdr:col>
      <xdr:colOff>1190624</xdr:colOff>
      <xdr:row>47</xdr:row>
      <xdr:rowOff>1285875</xdr:rowOff>
    </xdr:to>
    <xdr:pic>
      <xdr:nvPicPr>
        <xdr:cNvPr id="79" name="Рисунок 78"/>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5881687" y="57042844"/>
          <a:ext cx="1154906" cy="1154906"/>
        </a:xfrm>
        <a:prstGeom prst="rect">
          <a:avLst/>
        </a:prstGeom>
      </xdr:spPr>
    </xdr:pic>
    <xdr:clientData/>
  </xdr:twoCellAnchor>
  <xdr:twoCellAnchor editAs="oneCell">
    <xdr:from>
      <xdr:col>4</xdr:col>
      <xdr:colOff>83344</xdr:colOff>
      <xdr:row>48</xdr:row>
      <xdr:rowOff>130969</xdr:rowOff>
    </xdr:from>
    <xdr:to>
      <xdr:col>4</xdr:col>
      <xdr:colOff>1163344</xdr:colOff>
      <xdr:row>48</xdr:row>
      <xdr:rowOff>1210969</xdr:rowOff>
    </xdr:to>
    <xdr:pic>
      <xdr:nvPicPr>
        <xdr:cNvPr id="80" name="Рисунок 79"/>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5929313" y="58471594"/>
          <a:ext cx="1080000" cy="1080000"/>
        </a:xfrm>
        <a:prstGeom prst="rect">
          <a:avLst/>
        </a:prstGeom>
      </xdr:spPr>
    </xdr:pic>
    <xdr:clientData/>
  </xdr:twoCellAnchor>
  <xdr:twoCellAnchor editAs="oneCell">
    <xdr:from>
      <xdr:col>4</xdr:col>
      <xdr:colOff>11905</xdr:colOff>
      <xdr:row>49</xdr:row>
      <xdr:rowOff>166686</xdr:rowOff>
    </xdr:from>
    <xdr:to>
      <xdr:col>4</xdr:col>
      <xdr:colOff>1166813</xdr:colOff>
      <xdr:row>49</xdr:row>
      <xdr:rowOff>1321594</xdr:rowOff>
    </xdr:to>
    <xdr:pic>
      <xdr:nvPicPr>
        <xdr:cNvPr id="81" name="Рисунок 80"/>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5857874" y="59936061"/>
          <a:ext cx="1154908" cy="1154908"/>
        </a:xfrm>
        <a:prstGeom prst="rect">
          <a:avLst/>
        </a:prstGeom>
      </xdr:spPr>
    </xdr:pic>
    <xdr:clientData/>
  </xdr:twoCellAnchor>
  <xdr:twoCellAnchor editAs="oneCell">
    <xdr:from>
      <xdr:col>4</xdr:col>
      <xdr:colOff>23812</xdr:colOff>
      <xdr:row>50</xdr:row>
      <xdr:rowOff>142874</xdr:rowOff>
    </xdr:from>
    <xdr:to>
      <xdr:col>4</xdr:col>
      <xdr:colOff>1226344</xdr:colOff>
      <xdr:row>50</xdr:row>
      <xdr:rowOff>1345406</xdr:rowOff>
    </xdr:to>
    <xdr:pic>
      <xdr:nvPicPr>
        <xdr:cNvPr id="82" name="Рисунок 81"/>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5869781" y="61340999"/>
          <a:ext cx="1202532" cy="1202532"/>
        </a:xfrm>
        <a:prstGeom prst="rect">
          <a:avLst/>
        </a:prstGeom>
      </xdr:spPr>
    </xdr:pic>
    <xdr:clientData/>
  </xdr:twoCellAnchor>
  <xdr:twoCellAnchor editAs="oneCell">
    <xdr:from>
      <xdr:col>4</xdr:col>
      <xdr:colOff>142874</xdr:colOff>
      <xdr:row>68</xdr:row>
      <xdr:rowOff>307915</xdr:rowOff>
    </xdr:from>
    <xdr:to>
      <xdr:col>4</xdr:col>
      <xdr:colOff>1166812</xdr:colOff>
      <xdr:row>68</xdr:row>
      <xdr:rowOff>1631157</xdr:rowOff>
    </xdr:to>
    <xdr:pic>
      <xdr:nvPicPr>
        <xdr:cNvPr id="83" name="Рисунок 82"/>
        <xdr:cNvPicPr>
          <a:picLocks noChangeAspect="1"/>
        </xdr:cNvPicPr>
      </xdr:nvPicPr>
      <xdr:blipFill rotWithShape="1">
        <a:blip xmlns:r="http://schemas.openxmlformats.org/officeDocument/2006/relationships" r:embed="rId81" cstate="email">
          <a:extLst>
            <a:ext uri="{28A0092B-C50C-407E-A947-70E740481C1C}">
              <a14:useLocalDpi xmlns:a14="http://schemas.microsoft.com/office/drawing/2010/main"/>
            </a:ext>
          </a:extLst>
        </a:blip>
        <a:srcRect/>
        <a:stretch/>
      </xdr:blipFill>
      <xdr:spPr>
        <a:xfrm>
          <a:off x="5988843" y="86794915"/>
          <a:ext cx="1023938" cy="1323242"/>
        </a:xfrm>
        <a:prstGeom prst="rect">
          <a:avLst/>
        </a:prstGeom>
      </xdr:spPr>
    </xdr:pic>
    <xdr:clientData/>
  </xdr:twoCellAnchor>
  <xdr:twoCellAnchor editAs="oneCell">
    <xdr:from>
      <xdr:col>4</xdr:col>
      <xdr:colOff>178594</xdr:colOff>
      <xdr:row>92</xdr:row>
      <xdr:rowOff>80128</xdr:rowOff>
    </xdr:from>
    <xdr:to>
      <xdr:col>4</xdr:col>
      <xdr:colOff>1059657</xdr:colOff>
      <xdr:row>92</xdr:row>
      <xdr:rowOff>1142999</xdr:rowOff>
    </xdr:to>
    <xdr:pic>
      <xdr:nvPicPr>
        <xdr:cNvPr id="84" name="Рисунок 83"/>
        <xdr:cNvPicPr>
          <a:picLocks noChangeAspect="1"/>
        </xdr:cNvPicPr>
      </xdr:nvPicPr>
      <xdr:blipFill rotWithShape="1">
        <a:blip xmlns:r="http://schemas.openxmlformats.org/officeDocument/2006/relationships" r:embed="rId82" cstate="email">
          <a:extLst>
            <a:ext uri="{28A0092B-C50C-407E-A947-70E740481C1C}">
              <a14:useLocalDpi xmlns:a14="http://schemas.microsoft.com/office/drawing/2010/main"/>
            </a:ext>
          </a:extLst>
        </a:blip>
        <a:srcRect/>
        <a:stretch/>
      </xdr:blipFill>
      <xdr:spPr>
        <a:xfrm>
          <a:off x="6024563" y="115975566"/>
          <a:ext cx="881063" cy="1062871"/>
        </a:xfrm>
        <a:prstGeom prst="rect">
          <a:avLst/>
        </a:prstGeom>
      </xdr:spPr>
    </xdr:pic>
    <xdr:clientData/>
  </xdr:twoCellAnchor>
  <xdr:twoCellAnchor editAs="oneCell">
    <xdr:from>
      <xdr:col>4</xdr:col>
      <xdr:colOff>273842</xdr:colOff>
      <xdr:row>93</xdr:row>
      <xdr:rowOff>17975</xdr:rowOff>
    </xdr:from>
    <xdr:to>
      <xdr:col>4</xdr:col>
      <xdr:colOff>1000125</xdr:colOff>
      <xdr:row>93</xdr:row>
      <xdr:rowOff>1143001</xdr:rowOff>
    </xdr:to>
    <xdr:pic>
      <xdr:nvPicPr>
        <xdr:cNvPr id="85" name="Рисунок 84"/>
        <xdr:cNvPicPr>
          <a:picLocks noChangeAspect="1"/>
        </xdr:cNvPicPr>
      </xdr:nvPicPr>
      <xdr:blipFill rotWithShape="1">
        <a:blip xmlns:r="http://schemas.openxmlformats.org/officeDocument/2006/relationships" r:embed="rId83" cstate="email">
          <a:extLst>
            <a:ext uri="{28A0092B-C50C-407E-A947-70E740481C1C}">
              <a14:useLocalDpi xmlns:a14="http://schemas.microsoft.com/office/drawing/2010/main"/>
            </a:ext>
          </a:extLst>
        </a:blip>
        <a:srcRect/>
        <a:stretch/>
      </xdr:blipFill>
      <xdr:spPr>
        <a:xfrm>
          <a:off x="6119811" y="117104038"/>
          <a:ext cx="726283" cy="1125026"/>
        </a:xfrm>
        <a:prstGeom prst="rect">
          <a:avLst/>
        </a:prstGeom>
      </xdr:spPr>
    </xdr:pic>
    <xdr:clientData/>
  </xdr:twoCellAnchor>
  <xdr:twoCellAnchor editAs="oneCell">
    <xdr:from>
      <xdr:col>4</xdr:col>
      <xdr:colOff>273843</xdr:colOff>
      <xdr:row>94</xdr:row>
      <xdr:rowOff>56127</xdr:rowOff>
    </xdr:from>
    <xdr:to>
      <xdr:col>4</xdr:col>
      <xdr:colOff>1023937</xdr:colOff>
      <xdr:row>94</xdr:row>
      <xdr:rowOff>1250156</xdr:rowOff>
    </xdr:to>
    <xdr:pic>
      <xdr:nvPicPr>
        <xdr:cNvPr id="86" name="Рисунок 85"/>
        <xdr:cNvPicPr>
          <a:picLocks noChangeAspect="1"/>
        </xdr:cNvPicPr>
      </xdr:nvPicPr>
      <xdr:blipFill rotWithShape="1">
        <a:blip xmlns:r="http://schemas.openxmlformats.org/officeDocument/2006/relationships" r:embed="rId84" cstate="email">
          <a:extLst>
            <a:ext uri="{28A0092B-C50C-407E-A947-70E740481C1C}">
              <a14:useLocalDpi xmlns:a14="http://schemas.microsoft.com/office/drawing/2010/main"/>
            </a:ext>
          </a:extLst>
        </a:blip>
        <a:srcRect/>
        <a:stretch/>
      </xdr:blipFill>
      <xdr:spPr>
        <a:xfrm>
          <a:off x="6119812" y="118309002"/>
          <a:ext cx="750094" cy="1194029"/>
        </a:xfrm>
        <a:prstGeom prst="rect">
          <a:avLst/>
        </a:prstGeom>
      </xdr:spPr>
    </xdr:pic>
    <xdr:clientData/>
  </xdr:twoCellAnchor>
  <xdr:twoCellAnchor editAs="oneCell">
    <xdr:from>
      <xdr:col>4</xdr:col>
      <xdr:colOff>130967</xdr:colOff>
      <xdr:row>28</xdr:row>
      <xdr:rowOff>154781</xdr:rowOff>
    </xdr:from>
    <xdr:to>
      <xdr:col>4</xdr:col>
      <xdr:colOff>1071048</xdr:colOff>
      <xdr:row>28</xdr:row>
      <xdr:rowOff>1690686</xdr:rowOff>
    </xdr:to>
    <xdr:pic>
      <xdr:nvPicPr>
        <xdr:cNvPr id="87" name="Рисунок 86"/>
        <xdr:cNvPicPr>
          <a:picLocks noChangeAspect="1"/>
        </xdr:cNvPicPr>
      </xdr:nvPicPr>
      <xdr:blipFill rotWithShape="1">
        <a:blip xmlns:r="http://schemas.openxmlformats.org/officeDocument/2006/relationships" r:embed="rId85" cstate="email">
          <a:extLst>
            <a:ext uri="{28A0092B-C50C-407E-A947-70E740481C1C}">
              <a14:useLocalDpi xmlns:a14="http://schemas.microsoft.com/office/drawing/2010/main"/>
            </a:ext>
          </a:extLst>
        </a:blip>
        <a:srcRect/>
        <a:stretch/>
      </xdr:blipFill>
      <xdr:spPr>
        <a:xfrm>
          <a:off x="5976936" y="30587156"/>
          <a:ext cx="940081" cy="1535905"/>
        </a:xfrm>
        <a:prstGeom prst="rect">
          <a:avLst/>
        </a:prstGeom>
      </xdr:spPr>
    </xdr:pic>
    <xdr:clientData/>
  </xdr:twoCellAnchor>
  <xdr:twoCellAnchor editAs="oneCell">
    <xdr:from>
      <xdr:col>4</xdr:col>
      <xdr:colOff>130968</xdr:colOff>
      <xdr:row>30</xdr:row>
      <xdr:rowOff>146135</xdr:rowOff>
    </xdr:from>
    <xdr:to>
      <xdr:col>4</xdr:col>
      <xdr:colOff>976312</xdr:colOff>
      <xdr:row>30</xdr:row>
      <xdr:rowOff>1711031</xdr:rowOff>
    </xdr:to>
    <xdr:pic>
      <xdr:nvPicPr>
        <xdr:cNvPr id="88" name="Рисунок 87"/>
        <xdr:cNvPicPr>
          <a:picLocks noChangeAspect="1"/>
        </xdr:cNvPicPr>
      </xdr:nvPicPr>
      <xdr:blipFill rotWithShape="1">
        <a:blip xmlns:r="http://schemas.openxmlformats.org/officeDocument/2006/relationships" r:embed="rId86" cstate="email">
          <a:extLst>
            <a:ext uri="{28A0092B-C50C-407E-A947-70E740481C1C}">
              <a14:useLocalDpi xmlns:a14="http://schemas.microsoft.com/office/drawing/2010/main"/>
            </a:ext>
          </a:extLst>
        </a:blip>
        <a:srcRect/>
        <a:stretch/>
      </xdr:blipFill>
      <xdr:spPr>
        <a:xfrm>
          <a:off x="5976937" y="34317073"/>
          <a:ext cx="845344" cy="1564896"/>
        </a:xfrm>
        <a:prstGeom prst="rect">
          <a:avLst/>
        </a:prstGeom>
      </xdr:spPr>
    </xdr:pic>
    <xdr:clientData/>
  </xdr:twoCellAnchor>
  <xdr:twoCellAnchor editAs="oneCell">
    <xdr:from>
      <xdr:col>4</xdr:col>
      <xdr:colOff>166686</xdr:colOff>
      <xdr:row>29</xdr:row>
      <xdr:rowOff>291148</xdr:rowOff>
    </xdr:from>
    <xdr:to>
      <xdr:col>4</xdr:col>
      <xdr:colOff>1035843</xdr:colOff>
      <xdr:row>29</xdr:row>
      <xdr:rowOff>1853906</xdr:rowOff>
    </xdr:to>
    <xdr:pic>
      <xdr:nvPicPr>
        <xdr:cNvPr id="89" name="Рисунок 88"/>
        <xdr:cNvPicPr>
          <a:picLocks noChangeAspect="1"/>
        </xdr:cNvPicPr>
      </xdr:nvPicPr>
      <xdr:blipFill rotWithShape="1">
        <a:blip xmlns:r="http://schemas.openxmlformats.org/officeDocument/2006/relationships" r:embed="rId87" cstate="email">
          <a:extLst>
            <a:ext uri="{28A0092B-C50C-407E-A947-70E740481C1C}">
              <a14:useLocalDpi xmlns:a14="http://schemas.microsoft.com/office/drawing/2010/main"/>
            </a:ext>
          </a:extLst>
        </a:blip>
        <a:srcRect/>
        <a:stretch/>
      </xdr:blipFill>
      <xdr:spPr>
        <a:xfrm>
          <a:off x="6012655" y="32592804"/>
          <a:ext cx="869157" cy="1562758"/>
        </a:xfrm>
        <a:prstGeom prst="rect">
          <a:avLst/>
        </a:prstGeom>
      </xdr:spPr>
    </xdr:pic>
    <xdr:clientData/>
  </xdr:twoCellAnchor>
  <xdr:twoCellAnchor editAs="oneCell">
    <xdr:from>
      <xdr:col>4</xdr:col>
      <xdr:colOff>214313</xdr:colOff>
      <xdr:row>31</xdr:row>
      <xdr:rowOff>289253</xdr:rowOff>
    </xdr:from>
    <xdr:to>
      <xdr:col>4</xdr:col>
      <xdr:colOff>1143000</xdr:colOff>
      <xdr:row>31</xdr:row>
      <xdr:rowOff>1654969</xdr:rowOff>
    </xdr:to>
    <xdr:pic>
      <xdr:nvPicPr>
        <xdr:cNvPr id="90" name="Рисунок 89"/>
        <xdr:cNvPicPr>
          <a:picLocks noChangeAspect="1"/>
        </xdr:cNvPicPr>
      </xdr:nvPicPr>
      <xdr:blipFill rotWithShape="1">
        <a:blip xmlns:r="http://schemas.openxmlformats.org/officeDocument/2006/relationships" r:embed="rId88" cstate="email">
          <a:extLst>
            <a:ext uri="{28A0092B-C50C-407E-A947-70E740481C1C}">
              <a14:useLocalDpi xmlns:a14="http://schemas.microsoft.com/office/drawing/2010/main"/>
            </a:ext>
          </a:extLst>
        </a:blip>
        <a:srcRect/>
        <a:stretch/>
      </xdr:blipFill>
      <xdr:spPr>
        <a:xfrm>
          <a:off x="6060282" y="36329472"/>
          <a:ext cx="928687" cy="136571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1389530</xdr:colOff>
      <xdr:row>4</xdr:row>
      <xdr:rowOff>152400</xdr:rowOff>
    </xdr:to>
    <xdr:pic>
      <xdr:nvPicPr>
        <xdr:cNvPr id="2" name="Рисунок 1">
          <a:extLst>
            <a:ext uri="{FF2B5EF4-FFF2-40B4-BE49-F238E27FC236}">
              <a16:creationId xmlns:a16="http://schemas.microsoft.com/office/drawing/2014/main" xmlns="" id="{00000000-0008-0000-0100-000002000000}"/>
            </a:ext>
          </a:extLst>
        </xdr:cNvPr>
        <xdr:cNvPicPr>
          <a:picLocks noChangeAspect="1"/>
        </xdr:cNvPicPr>
      </xdr:nvPicPr>
      <xdr:blipFill>
        <a:blip xmlns:r="http://schemas.openxmlformats.org/officeDocument/2006/relationships" r:embed="rId1"/>
        <a:stretch>
          <a:fillRect/>
        </a:stretch>
      </xdr:blipFill>
      <xdr:spPr>
        <a:xfrm>
          <a:off x="0" y="0"/>
          <a:ext cx="2117912" cy="914400"/>
        </a:xfrm>
        <a:prstGeom prst="rect">
          <a:avLst/>
        </a:prstGeom>
      </xdr:spPr>
    </xdr:pic>
    <xdr:clientData/>
  </xdr:twoCellAnchor>
  <xdr:twoCellAnchor editAs="oneCell">
    <xdr:from>
      <xdr:col>4</xdr:col>
      <xdr:colOff>178334</xdr:colOff>
      <xdr:row>17</xdr:row>
      <xdr:rowOff>128788</xdr:rowOff>
    </xdr:from>
    <xdr:to>
      <xdr:col>4</xdr:col>
      <xdr:colOff>1030942</xdr:colOff>
      <xdr:row>17</xdr:row>
      <xdr:rowOff>1382024</xdr:rowOff>
    </xdr:to>
    <xdr:pic>
      <xdr:nvPicPr>
        <xdr:cNvPr id="4" name="Рисунок 3">
          <a:extLst>
            <a:ext uri="{FF2B5EF4-FFF2-40B4-BE49-F238E27FC236}">
              <a16:creationId xmlns:a16="http://schemas.microsoft.com/office/drawing/2014/main" xmlns="" id="{00000000-0008-0000-01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355452" y="15335170"/>
          <a:ext cx="852608" cy="1253236"/>
        </a:xfrm>
        <a:prstGeom prst="rect">
          <a:avLst/>
        </a:prstGeom>
      </xdr:spPr>
    </xdr:pic>
    <xdr:clientData/>
  </xdr:twoCellAnchor>
  <xdr:twoCellAnchor editAs="oneCell">
    <xdr:from>
      <xdr:col>4</xdr:col>
      <xdr:colOff>94130</xdr:colOff>
      <xdr:row>11</xdr:row>
      <xdr:rowOff>438710</xdr:rowOff>
    </xdr:from>
    <xdr:to>
      <xdr:col>4</xdr:col>
      <xdr:colOff>1120587</xdr:colOff>
      <xdr:row>11</xdr:row>
      <xdr:rowOff>1741464</xdr:rowOff>
    </xdr:to>
    <xdr:pic>
      <xdr:nvPicPr>
        <xdr:cNvPr id="6" name="Рисунок 5">
          <a:extLst>
            <a:ext uri="{FF2B5EF4-FFF2-40B4-BE49-F238E27FC236}">
              <a16:creationId xmlns:a16="http://schemas.microsoft.com/office/drawing/2014/main" xmlns="" id="{00000000-0008-0000-01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271248" y="2803151"/>
          <a:ext cx="1026457" cy="1302754"/>
        </a:xfrm>
        <a:prstGeom prst="rect">
          <a:avLst/>
        </a:prstGeom>
      </xdr:spPr>
    </xdr:pic>
    <xdr:clientData/>
  </xdr:twoCellAnchor>
  <xdr:twoCellAnchor editAs="oneCell">
    <xdr:from>
      <xdr:col>4</xdr:col>
      <xdr:colOff>137270</xdr:colOff>
      <xdr:row>12</xdr:row>
      <xdr:rowOff>460561</xdr:rowOff>
    </xdr:from>
    <xdr:to>
      <xdr:col>4</xdr:col>
      <xdr:colOff>1133899</xdr:colOff>
      <xdr:row>12</xdr:row>
      <xdr:rowOff>1815353</xdr:rowOff>
    </xdr:to>
    <xdr:pic>
      <xdr:nvPicPr>
        <xdr:cNvPr id="8" name="Рисунок 7">
          <a:extLst>
            <a:ext uri="{FF2B5EF4-FFF2-40B4-BE49-F238E27FC236}">
              <a16:creationId xmlns:a16="http://schemas.microsoft.com/office/drawing/2014/main" xmlns="" id="{00000000-0008-0000-0100-000008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314388" y="4965326"/>
          <a:ext cx="996629" cy="1354792"/>
        </a:xfrm>
        <a:prstGeom prst="rect">
          <a:avLst/>
        </a:prstGeom>
      </xdr:spPr>
    </xdr:pic>
    <xdr:clientData/>
  </xdr:twoCellAnchor>
  <xdr:twoCellAnchor editAs="oneCell">
    <xdr:from>
      <xdr:col>4</xdr:col>
      <xdr:colOff>67636</xdr:colOff>
      <xdr:row>13</xdr:row>
      <xdr:rowOff>302598</xdr:rowOff>
    </xdr:from>
    <xdr:to>
      <xdr:col>4</xdr:col>
      <xdr:colOff>1210235</xdr:colOff>
      <xdr:row>13</xdr:row>
      <xdr:rowOff>1922129</xdr:rowOff>
    </xdr:to>
    <xdr:pic>
      <xdr:nvPicPr>
        <xdr:cNvPr id="10" name="Рисунок 9">
          <a:extLst>
            <a:ext uri="{FF2B5EF4-FFF2-40B4-BE49-F238E27FC236}">
              <a16:creationId xmlns:a16="http://schemas.microsoft.com/office/drawing/2014/main" xmlns="" id="{00000000-0008-0000-0100-00000A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244754" y="6947686"/>
          <a:ext cx="1142599" cy="1619531"/>
        </a:xfrm>
        <a:prstGeom prst="rect">
          <a:avLst/>
        </a:prstGeom>
      </xdr:spPr>
    </xdr:pic>
    <xdr:clientData/>
  </xdr:twoCellAnchor>
  <xdr:twoCellAnchor editAs="oneCell">
    <xdr:from>
      <xdr:col>4</xdr:col>
      <xdr:colOff>46266</xdr:colOff>
      <xdr:row>14</xdr:row>
      <xdr:rowOff>459921</xdr:rowOff>
    </xdr:from>
    <xdr:to>
      <xdr:col>4</xdr:col>
      <xdr:colOff>974911</xdr:colOff>
      <xdr:row>14</xdr:row>
      <xdr:rowOff>1669688</xdr:rowOff>
    </xdr:to>
    <xdr:pic>
      <xdr:nvPicPr>
        <xdr:cNvPr id="12" name="Рисунок 11">
          <a:extLst>
            <a:ext uri="{FF2B5EF4-FFF2-40B4-BE49-F238E27FC236}">
              <a16:creationId xmlns:a16="http://schemas.microsoft.com/office/drawing/2014/main" xmlns="" id="{00000000-0008-0000-0100-00000C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223384" y="9245333"/>
          <a:ext cx="928645" cy="1209767"/>
        </a:xfrm>
        <a:prstGeom prst="rect">
          <a:avLst/>
        </a:prstGeom>
      </xdr:spPr>
    </xdr:pic>
    <xdr:clientData/>
  </xdr:twoCellAnchor>
  <xdr:twoCellAnchor editAs="oneCell">
    <xdr:from>
      <xdr:col>4</xdr:col>
      <xdr:colOff>119342</xdr:colOff>
      <xdr:row>15</xdr:row>
      <xdr:rowOff>399009</xdr:rowOff>
    </xdr:from>
    <xdr:to>
      <xdr:col>4</xdr:col>
      <xdr:colOff>992803</xdr:colOff>
      <xdr:row>15</xdr:row>
      <xdr:rowOff>1568824</xdr:rowOff>
    </xdr:to>
    <xdr:pic>
      <xdr:nvPicPr>
        <xdr:cNvPr id="14" name="Рисунок 13">
          <a:extLst>
            <a:ext uri="{FF2B5EF4-FFF2-40B4-BE49-F238E27FC236}">
              <a16:creationId xmlns:a16="http://schemas.microsoft.com/office/drawing/2014/main" xmlns="" id="{00000000-0008-0000-0100-00000E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296460" y="11324744"/>
          <a:ext cx="873461" cy="1169815"/>
        </a:xfrm>
        <a:prstGeom prst="rect">
          <a:avLst/>
        </a:prstGeom>
      </xdr:spPr>
    </xdr:pic>
    <xdr:clientData/>
  </xdr:twoCellAnchor>
  <xdr:twoCellAnchor editAs="oneCell">
    <xdr:from>
      <xdr:col>4</xdr:col>
      <xdr:colOff>88686</xdr:colOff>
      <xdr:row>16</xdr:row>
      <xdr:rowOff>387002</xdr:rowOff>
    </xdr:from>
    <xdr:to>
      <xdr:col>4</xdr:col>
      <xdr:colOff>1030941</xdr:colOff>
      <xdr:row>16</xdr:row>
      <xdr:rowOff>1737286</xdr:rowOff>
    </xdr:to>
    <xdr:pic>
      <xdr:nvPicPr>
        <xdr:cNvPr id="16" name="Рисунок 15">
          <a:extLst>
            <a:ext uri="{FF2B5EF4-FFF2-40B4-BE49-F238E27FC236}">
              <a16:creationId xmlns:a16="http://schemas.microsoft.com/office/drawing/2014/main" xmlns="" id="{00000000-0008-0000-0100-000010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265804" y="13453061"/>
          <a:ext cx="942255" cy="1350284"/>
        </a:xfrm>
        <a:prstGeom prst="rect">
          <a:avLst/>
        </a:prstGeom>
      </xdr:spPr>
    </xdr:pic>
    <xdr:clientData/>
  </xdr:twoCellAnchor>
  <xdr:twoCellAnchor editAs="oneCell">
    <xdr:from>
      <xdr:col>4</xdr:col>
      <xdr:colOff>138232</xdr:colOff>
      <xdr:row>18</xdr:row>
      <xdr:rowOff>34017</xdr:rowOff>
    </xdr:from>
    <xdr:to>
      <xdr:col>4</xdr:col>
      <xdr:colOff>1165411</xdr:colOff>
      <xdr:row>18</xdr:row>
      <xdr:rowOff>1266265</xdr:rowOff>
    </xdr:to>
    <xdr:pic>
      <xdr:nvPicPr>
        <xdr:cNvPr id="18" name="Рисунок 17">
          <a:extLst>
            <a:ext uri="{FF2B5EF4-FFF2-40B4-BE49-F238E27FC236}">
              <a16:creationId xmlns:a16="http://schemas.microsoft.com/office/drawing/2014/main" xmlns="" id="{00000000-0008-0000-0100-000012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315350" y="16809223"/>
          <a:ext cx="1027179" cy="1232248"/>
        </a:xfrm>
        <a:prstGeom prst="rect">
          <a:avLst/>
        </a:prstGeom>
      </xdr:spPr>
    </xdr:pic>
    <xdr:clientData/>
  </xdr:twoCellAnchor>
  <xdr:twoCellAnchor editAs="oneCell">
    <xdr:from>
      <xdr:col>4</xdr:col>
      <xdr:colOff>77479</xdr:colOff>
      <xdr:row>19</xdr:row>
      <xdr:rowOff>257415</xdr:rowOff>
    </xdr:from>
    <xdr:to>
      <xdr:col>4</xdr:col>
      <xdr:colOff>1165410</xdr:colOff>
      <xdr:row>19</xdr:row>
      <xdr:rowOff>1355912</xdr:rowOff>
    </xdr:to>
    <xdr:pic>
      <xdr:nvPicPr>
        <xdr:cNvPr id="20" name="Рисунок 19">
          <a:extLst>
            <a:ext uri="{FF2B5EF4-FFF2-40B4-BE49-F238E27FC236}">
              <a16:creationId xmlns:a16="http://schemas.microsoft.com/office/drawing/2014/main" xmlns="" id="{00000000-0008-0000-0100-000014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254597" y="18601444"/>
          <a:ext cx="1087931" cy="1098497"/>
        </a:xfrm>
        <a:prstGeom prst="rect">
          <a:avLst/>
        </a:prstGeom>
      </xdr:spPr>
    </xdr:pic>
    <xdr:clientData/>
  </xdr:twoCellAnchor>
  <xdr:twoCellAnchor editAs="oneCell">
    <xdr:from>
      <xdr:col>4</xdr:col>
      <xdr:colOff>116541</xdr:colOff>
      <xdr:row>20</xdr:row>
      <xdr:rowOff>101254</xdr:rowOff>
    </xdr:from>
    <xdr:to>
      <xdr:col>4</xdr:col>
      <xdr:colOff>1120588</xdr:colOff>
      <xdr:row>20</xdr:row>
      <xdr:rowOff>1508711</xdr:rowOff>
    </xdr:to>
    <xdr:pic>
      <xdr:nvPicPr>
        <xdr:cNvPr id="22" name="Рисунок 21">
          <a:extLst>
            <a:ext uri="{FF2B5EF4-FFF2-40B4-BE49-F238E27FC236}">
              <a16:creationId xmlns:a16="http://schemas.microsoft.com/office/drawing/2014/main" xmlns="" id="{00000000-0008-0000-0100-000016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293659" y="20014107"/>
          <a:ext cx="1004047" cy="1407457"/>
        </a:xfrm>
        <a:prstGeom prst="rect">
          <a:avLst/>
        </a:prstGeom>
      </xdr:spPr>
    </xdr:pic>
    <xdr:clientData/>
  </xdr:twoCellAnchor>
  <xdr:twoCellAnchor editAs="oneCell">
    <xdr:from>
      <xdr:col>4</xdr:col>
      <xdr:colOff>212912</xdr:colOff>
      <xdr:row>23</xdr:row>
      <xdr:rowOff>324972</xdr:rowOff>
    </xdr:from>
    <xdr:to>
      <xdr:col>4</xdr:col>
      <xdr:colOff>1008529</xdr:colOff>
      <xdr:row>23</xdr:row>
      <xdr:rowOff>1665572</xdr:rowOff>
    </xdr:to>
    <xdr:pic>
      <xdr:nvPicPr>
        <xdr:cNvPr id="3" name="Рисунок 2">
          <a:extLst>
            <a:ext uri="{FF2B5EF4-FFF2-40B4-BE49-F238E27FC236}">
              <a16:creationId xmlns:a16="http://schemas.microsoft.com/office/drawing/2014/main" xmlns="" id="{00000000-0008-0000-0100-000003000000}"/>
            </a:ext>
          </a:extLst>
        </xdr:cNvPr>
        <xdr:cNvPicPr>
          <a:picLocks noChangeAspect="1"/>
        </xdr:cNvPicPr>
      </xdr:nvPicPr>
      <xdr:blipFill>
        <a:blip xmlns:r="http://schemas.openxmlformats.org/officeDocument/2006/relationships" r:embed="rId12"/>
        <a:stretch>
          <a:fillRect/>
        </a:stretch>
      </xdr:blipFill>
      <xdr:spPr>
        <a:xfrm>
          <a:off x="5390030" y="22187648"/>
          <a:ext cx="795617" cy="1340600"/>
        </a:xfrm>
        <a:prstGeom prst="rect">
          <a:avLst/>
        </a:prstGeom>
      </xdr:spPr>
    </xdr:pic>
    <xdr:clientData/>
  </xdr:twoCellAnchor>
  <xdr:twoCellAnchor editAs="oneCell">
    <xdr:from>
      <xdr:col>4</xdr:col>
      <xdr:colOff>235322</xdr:colOff>
      <xdr:row>24</xdr:row>
      <xdr:rowOff>156882</xdr:rowOff>
    </xdr:from>
    <xdr:to>
      <xdr:col>4</xdr:col>
      <xdr:colOff>997321</xdr:colOff>
      <xdr:row>24</xdr:row>
      <xdr:rowOff>1441855</xdr:rowOff>
    </xdr:to>
    <xdr:pic>
      <xdr:nvPicPr>
        <xdr:cNvPr id="5" name="Рисунок 4">
          <a:extLst>
            <a:ext uri="{FF2B5EF4-FFF2-40B4-BE49-F238E27FC236}">
              <a16:creationId xmlns:a16="http://schemas.microsoft.com/office/drawing/2014/main" xmlns="" id="{00000000-0008-0000-0100-000005000000}"/>
            </a:ext>
          </a:extLst>
        </xdr:cNvPr>
        <xdr:cNvPicPr>
          <a:picLocks noChangeAspect="1"/>
        </xdr:cNvPicPr>
      </xdr:nvPicPr>
      <xdr:blipFill>
        <a:blip xmlns:r="http://schemas.openxmlformats.org/officeDocument/2006/relationships" r:embed="rId13"/>
        <a:stretch>
          <a:fillRect/>
        </a:stretch>
      </xdr:blipFill>
      <xdr:spPr>
        <a:xfrm>
          <a:off x="5412440" y="24025411"/>
          <a:ext cx="761999" cy="1284973"/>
        </a:xfrm>
        <a:prstGeom prst="rect">
          <a:avLst/>
        </a:prstGeom>
      </xdr:spPr>
    </xdr:pic>
    <xdr:clientData/>
  </xdr:twoCellAnchor>
  <xdr:twoCellAnchor editAs="oneCell">
    <xdr:from>
      <xdr:col>4</xdr:col>
      <xdr:colOff>145676</xdr:colOff>
      <xdr:row>25</xdr:row>
      <xdr:rowOff>145677</xdr:rowOff>
    </xdr:from>
    <xdr:to>
      <xdr:col>4</xdr:col>
      <xdr:colOff>1109383</xdr:colOff>
      <xdr:row>25</xdr:row>
      <xdr:rowOff>1355913</xdr:rowOff>
    </xdr:to>
    <xdr:pic>
      <xdr:nvPicPr>
        <xdr:cNvPr id="7" name="Рисунок 6">
          <a:extLst>
            <a:ext uri="{FF2B5EF4-FFF2-40B4-BE49-F238E27FC236}">
              <a16:creationId xmlns:a16="http://schemas.microsoft.com/office/drawing/2014/main" xmlns="" id="{00000000-0008-0000-0100-000007000000}"/>
            </a:ext>
          </a:extLst>
        </xdr:cNvPr>
        <xdr:cNvPicPr>
          <a:picLocks noChangeAspect="1"/>
        </xdr:cNvPicPr>
      </xdr:nvPicPr>
      <xdr:blipFill>
        <a:blip xmlns:r="http://schemas.openxmlformats.org/officeDocument/2006/relationships" r:embed="rId14"/>
        <a:stretch>
          <a:fillRect/>
        </a:stretch>
      </xdr:blipFill>
      <xdr:spPr>
        <a:xfrm>
          <a:off x="5322794" y="25583030"/>
          <a:ext cx="963707" cy="1210236"/>
        </a:xfrm>
        <a:prstGeom prst="rect">
          <a:avLst/>
        </a:prstGeom>
      </xdr:spPr>
    </xdr:pic>
    <xdr:clientData/>
  </xdr:twoCellAnchor>
  <xdr:twoCellAnchor editAs="oneCell">
    <xdr:from>
      <xdr:col>4</xdr:col>
      <xdr:colOff>168088</xdr:colOff>
      <xdr:row>26</xdr:row>
      <xdr:rowOff>313765</xdr:rowOff>
    </xdr:from>
    <xdr:to>
      <xdr:col>4</xdr:col>
      <xdr:colOff>1098175</xdr:colOff>
      <xdr:row>26</xdr:row>
      <xdr:rowOff>1421955</xdr:rowOff>
    </xdr:to>
    <xdr:pic>
      <xdr:nvPicPr>
        <xdr:cNvPr id="9" name="Рисунок 8">
          <a:extLst>
            <a:ext uri="{FF2B5EF4-FFF2-40B4-BE49-F238E27FC236}">
              <a16:creationId xmlns:a16="http://schemas.microsoft.com/office/drawing/2014/main" xmlns="" id="{00000000-0008-0000-0100-000009000000}"/>
            </a:ext>
          </a:extLst>
        </xdr:cNvPr>
        <xdr:cNvPicPr>
          <a:picLocks noChangeAspect="1"/>
        </xdr:cNvPicPr>
      </xdr:nvPicPr>
      <xdr:blipFill>
        <a:blip xmlns:r="http://schemas.openxmlformats.org/officeDocument/2006/relationships" r:embed="rId15"/>
        <a:stretch>
          <a:fillRect/>
        </a:stretch>
      </xdr:blipFill>
      <xdr:spPr>
        <a:xfrm>
          <a:off x="5345206" y="27319941"/>
          <a:ext cx="930087" cy="1108190"/>
        </a:xfrm>
        <a:prstGeom prst="rect">
          <a:avLst/>
        </a:prstGeom>
      </xdr:spPr>
    </xdr:pic>
    <xdr:clientData/>
  </xdr:twoCellAnchor>
  <xdr:twoCellAnchor editAs="oneCell">
    <xdr:from>
      <xdr:col>4</xdr:col>
      <xdr:colOff>145677</xdr:colOff>
      <xdr:row>39</xdr:row>
      <xdr:rowOff>125058</xdr:rowOff>
    </xdr:from>
    <xdr:to>
      <xdr:col>4</xdr:col>
      <xdr:colOff>997323</xdr:colOff>
      <xdr:row>39</xdr:row>
      <xdr:rowOff>1416604</xdr:rowOff>
    </xdr:to>
    <xdr:pic>
      <xdr:nvPicPr>
        <xdr:cNvPr id="11" name="Рисунок 10">
          <a:extLst>
            <a:ext uri="{FF2B5EF4-FFF2-40B4-BE49-F238E27FC236}">
              <a16:creationId xmlns:a16="http://schemas.microsoft.com/office/drawing/2014/main" xmlns="" id="{00000000-0008-0000-0100-00000B000000}"/>
            </a:ext>
          </a:extLst>
        </xdr:cNvPr>
        <xdr:cNvPicPr>
          <a:picLocks noChangeAspect="1"/>
        </xdr:cNvPicPr>
      </xdr:nvPicPr>
      <xdr:blipFill>
        <a:blip xmlns:r="http://schemas.openxmlformats.org/officeDocument/2006/relationships" r:embed="rId16"/>
        <a:stretch>
          <a:fillRect/>
        </a:stretch>
      </xdr:blipFill>
      <xdr:spPr>
        <a:xfrm>
          <a:off x="5322795" y="32879852"/>
          <a:ext cx="851646" cy="1291546"/>
        </a:xfrm>
        <a:prstGeom prst="rect">
          <a:avLst/>
        </a:prstGeom>
      </xdr:spPr>
    </xdr:pic>
    <xdr:clientData/>
  </xdr:twoCellAnchor>
  <xdr:twoCellAnchor editAs="oneCell">
    <xdr:from>
      <xdr:col>4</xdr:col>
      <xdr:colOff>157279</xdr:colOff>
      <xdr:row>37</xdr:row>
      <xdr:rowOff>33617</xdr:rowOff>
    </xdr:from>
    <xdr:to>
      <xdr:col>4</xdr:col>
      <xdr:colOff>1019734</xdr:colOff>
      <xdr:row>37</xdr:row>
      <xdr:rowOff>1501588</xdr:rowOff>
    </xdr:to>
    <xdr:pic>
      <xdr:nvPicPr>
        <xdr:cNvPr id="13" name="Рисунок 12">
          <a:extLst>
            <a:ext uri="{FF2B5EF4-FFF2-40B4-BE49-F238E27FC236}">
              <a16:creationId xmlns:a16="http://schemas.microsoft.com/office/drawing/2014/main" xmlns="" id="{00000000-0008-0000-0100-00000D000000}"/>
            </a:ext>
          </a:extLst>
        </xdr:cNvPr>
        <xdr:cNvPicPr>
          <a:picLocks noChangeAspect="1"/>
        </xdr:cNvPicPr>
      </xdr:nvPicPr>
      <xdr:blipFill>
        <a:blip xmlns:r="http://schemas.openxmlformats.org/officeDocument/2006/relationships" r:embed="rId17"/>
        <a:stretch>
          <a:fillRect/>
        </a:stretch>
      </xdr:blipFill>
      <xdr:spPr>
        <a:xfrm>
          <a:off x="5334397" y="29505088"/>
          <a:ext cx="862455" cy="1467971"/>
        </a:xfrm>
        <a:prstGeom prst="rect">
          <a:avLst/>
        </a:prstGeom>
      </xdr:spPr>
    </xdr:pic>
    <xdr:clientData/>
  </xdr:twoCellAnchor>
  <xdr:twoCellAnchor editAs="oneCell">
    <xdr:from>
      <xdr:col>4</xdr:col>
      <xdr:colOff>170358</xdr:colOff>
      <xdr:row>40</xdr:row>
      <xdr:rowOff>100852</xdr:rowOff>
    </xdr:from>
    <xdr:to>
      <xdr:col>4</xdr:col>
      <xdr:colOff>1042147</xdr:colOff>
      <xdr:row>40</xdr:row>
      <xdr:rowOff>1495044</xdr:rowOff>
    </xdr:to>
    <xdr:pic>
      <xdr:nvPicPr>
        <xdr:cNvPr id="15" name="Рисунок 14">
          <a:extLst>
            <a:ext uri="{FF2B5EF4-FFF2-40B4-BE49-F238E27FC236}">
              <a16:creationId xmlns:a16="http://schemas.microsoft.com/office/drawing/2014/main" xmlns="" id="{00000000-0008-0000-0100-00000F000000}"/>
            </a:ext>
          </a:extLst>
        </xdr:cNvPr>
        <xdr:cNvPicPr>
          <a:picLocks noChangeAspect="1"/>
        </xdr:cNvPicPr>
      </xdr:nvPicPr>
      <xdr:blipFill>
        <a:blip xmlns:r="http://schemas.openxmlformats.org/officeDocument/2006/relationships" r:embed="rId18"/>
        <a:stretch>
          <a:fillRect/>
        </a:stretch>
      </xdr:blipFill>
      <xdr:spPr>
        <a:xfrm>
          <a:off x="5347476" y="34289999"/>
          <a:ext cx="871789" cy="1394192"/>
        </a:xfrm>
        <a:prstGeom prst="rect">
          <a:avLst/>
        </a:prstGeom>
      </xdr:spPr>
    </xdr:pic>
    <xdr:clientData/>
  </xdr:twoCellAnchor>
  <xdr:twoCellAnchor editAs="oneCell">
    <xdr:from>
      <xdr:col>4</xdr:col>
      <xdr:colOff>145960</xdr:colOff>
      <xdr:row>38</xdr:row>
      <xdr:rowOff>179294</xdr:rowOff>
    </xdr:from>
    <xdr:to>
      <xdr:col>4</xdr:col>
      <xdr:colOff>1053353</xdr:colOff>
      <xdr:row>38</xdr:row>
      <xdr:rowOff>1640720</xdr:rowOff>
    </xdr:to>
    <xdr:pic>
      <xdr:nvPicPr>
        <xdr:cNvPr id="17" name="Рисунок 16">
          <a:extLst>
            <a:ext uri="{FF2B5EF4-FFF2-40B4-BE49-F238E27FC236}">
              <a16:creationId xmlns:a16="http://schemas.microsoft.com/office/drawing/2014/main" xmlns="" id="{00000000-0008-0000-0100-000011000000}"/>
            </a:ext>
          </a:extLst>
        </xdr:cNvPr>
        <xdr:cNvPicPr>
          <a:picLocks noChangeAspect="1"/>
        </xdr:cNvPicPr>
      </xdr:nvPicPr>
      <xdr:blipFill>
        <a:blip xmlns:r="http://schemas.openxmlformats.org/officeDocument/2006/relationships" r:embed="rId19"/>
        <a:stretch>
          <a:fillRect/>
        </a:stretch>
      </xdr:blipFill>
      <xdr:spPr>
        <a:xfrm>
          <a:off x="5323078" y="31219588"/>
          <a:ext cx="907393" cy="1461426"/>
        </a:xfrm>
        <a:prstGeom prst="rect">
          <a:avLst/>
        </a:prstGeom>
      </xdr:spPr>
    </xdr:pic>
    <xdr:clientData/>
  </xdr:twoCellAnchor>
  <xdr:twoCellAnchor editAs="oneCell">
    <xdr:from>
      <xdr:col>4</xdr:col>
      <xdr:colOff>156883</xdr:colOff>
      <xdr:row>42</xdr:row>
      <xdr:rowOff>11207</xdr:rowOff>
    </xdr:from>
    <xdr:to>
      <xdr:col>4</xdr:col>
      <xdr:colOff>1053352</xdr:colOff>
      <xdr:row>42</xdr:row>
      <xdr:rowOff>1501588</xdr:rowOff>
    </xdr:to>
    <xdr:pic>
      <xdr:nvPicPr>
        <xdr:cNvPr id="19" name="Рисунок 18">
          <a:extLst>
            <a:ext uri="{FF2B5EF4-FFF2-40B4-BE49-F238E27FC236}">
              <a16:creationId xmlns:a16="http://schemas.microsoft.com/office/drawing/2014/main" xmlns="" id="{00000000-0008-0000-0100-000013000000}"/>
            </a:ext>
          </a:extLst>
        </xdr:cNvPr>
        <xdr:cNvPicPr>
          <a:picLocks noChangeAspect="1"/>
        </xdr:cNvPicPr>
      </xdr:nvPicPr>
      <xdr:blipFill>
        <a:blip xmlns:r="http://schemas.openxmlformats.org/officeDocument/2006/relationships" r:embed="rId20"/>
        <a:stretch>
          <a:fillRect/>
        </a:stretch>
      </xdr:blipFill>
      <xdr:spPr>
        <a:xfrm>
          <a:off x="5334001" y="36060531"/>
          <a:ext cx="896469" cy="1490381"/>
        </a:xfrm>
        <a:prstGeom prst="rect">
          <a:avLst/>
        </a:prstGeom>
      </xdr:spPr>
    </xdr:pic>
    <xdr:clientData/>
  </xdr:twoCellAnchor>
  <xdr:twoCellAnchor editAs="oneCell">
    <xdr:from>
      <xdr:col>4</xdr:col>
      <xdr:colOff>190501</xdr:colOff>
      <xdr:row>43</xdr:row>
      <xdr:rowOff>33619</xdr:rowOff>
    </xdr:from>
    <xdr:to>
      <xdr:col>4</xdr:col>
      <xdr:colOff>1042147</xdr:colOff>
      <xdr:row>43</xdr:row>
      <xdr:rowOff>1445559</xdr:rowOff>
    </xdr:to>
    <xdr:pic>
      <xdr:nvPicPr>
        <xdr:cNvPr id="21" name="Рисунок 20">
          <a:extLst>
            <a:ext uri="{FF2B5EF4-FFF2-40B4-BE49-F238E27FC236}">
              <a16:creationId xmlns:a16="http://schemas.microsoft.com/office/drawing/2014/main" xmlns="" id="{00000000-0008-0000-0100-000015000000}"/>
            </a:ext>
          </a:extLst>
        </xdr:cNvPr>
        <xdr:cNvPicPr>
          <a:picLocks noChangeAspect="1"/>
        </xdr:cNvPicPr>
      </xdr:nvPicPr>
      <xdr:blipFill>
        <a:blip xmlns:r="http://schemas.openxmlformats.org/officeDocument/2006/relationships" r:embed="rId21"/>
        <a:stretch>
          <a:fillRect/>
        </a:stretch>
      </xdr:blipFill>
      <xdr:spPr>
        <a:xfrm>
          <a:off x="5367619" y="37629354"/>
          <a:ext cx="851646" cy="1411940"/>
        </a:xfrm>
        <a:prstGeom prst="rect">
          <a:avLst/>
        </a:prstGeom>
      </xdr:spPr>
    </xdr:pic>
    <xdr:clientData/>
  </xdr:twoCellAnchor>
  <xdr:twoCellAnchor editAs="oneCell">
    <xdr:from>
      <xdr:col>4</xdr:col>
      <xdr:colOff>168088</xdr:colOff>
      <xdr:row>44</xdr:row>
      <xdr:rowOff>67237</xdr:rowOff>
    </xdr:from>
    <xdr:to>
      <xdr:col>4</xdr:col>
      <xdr:colOff>1075764</xdr:colOff>
      <xdr:row>44</xdr:row>
      <xdr:rowOff>1580031</xdr:rowOff>
    </xdr:to>
    <xdr:pic>
      <xdr:nvPicPr>
        <xdr:cNvPr id="23" name="Рисунок 22">
          <a:extLst>
            <a:ext uri="{FF2B5EF4-FFF2-40B4-BE49-F238E27FC236}">
              <a16:creationId xmlns:a16="http://schemas.microsoft.com/office/drawing/2014/main" xmlns="" id="{00000000-0008-0000-0100-000017000000}"/>
            </a:ext>
          </a:extLst>
        </xdr:cNvPr>
        <xdr:cNvPicPr>
          <a:picLocks noChangeAspect="1"/>
        </xdr:cNvPicPr>
      </xdr:nvPicPr>
      <xdr:blipFill>
        <a:blip xmlns:r="http://schemas.openxmlformats.org/officeDocument/2006/relationships" r:embed="rId22"/>
        <a:stretch>
          <a:fillRect/>
        </a:stretch>
      </xdr:blipFill>
      <xdr:spPr>
        <a:xfrm>
          <a:off x="5345206" y="39175766"/>
          <a:ext cx="907676" cy="1512794"/>
        </a:xfrm>
        <a:prstGeom prst="rect">
          <a:avLst/>
        </a:prstGeom>
      </xdr:spPr>
    </xdr:pic>
    <xdr:clientData/>
  </xdr:twoCellAnchor>
  <xdr:twoCellAnchor editAs="oneCell">
    <xdr:from>
      <xdr:col>4</xdr:col>
      <xdr:colOff>179295</xdr:colOff>
      <xdr:row>45</xdr:row>
      <xdr:rowOff>67238</xdr:rowOff>
    </xdr:from>
    <xdr:to>
      <xdr:col>4</xdr:col>
      <xdr:colOff>1053353</xdr:colOff>
      <xdr:row>45</xdr:row>
      <xdr:rowOff>1524002</xdr:rowOff>
    </xdr:to>
    <xdr:pic>
      <xdr:nvPicPr>
        <xdr:cNvPr id="24" name="Рисунок 23">
          <a:extLst>
            <a:ext uri="{FF2B5EF4-FFF2-40B4-BE49-F238E27FC236}">
              <a16:creationId xmlns:a16="http://schemas.microsoft.com/office/drawing/2014/main" xmlns="" id="{00000000-0008-0000-0100-000018000000}"/>
            </a:ext>
          </a:extLst>
        </xdr:cNvPr>
        <xdr:cNvPicPr>
          <a:picLocks noChangeAspect="1"/>
        </xdr:cNvPicPr>
      </xdr:nvPicPr>
      <xdr:blipFill>
        <a:blip xmlns:r="http://schemas.openxmlformats.org/officeDocument/2006/relationships" r:embed="rId23"/>
        <a:stretch>
          <a:fillRect/>
        </a:stretch>
      </xdr:blipFill>
      <xdr:spPr>
        <a:xfrm>
          <a:off x="5356413" y="40811826"/>
          <a:ext cx="874058" cy="1456764"/>
        </a:xfrm>
        <a:prstGeom prst="rect">
          <a:avLst/>
        </a:prstGeom>
      </xdr:spPr>
    </xdr:pic>
    <xdr:clientData/>
  </xdr:twoCellAnchor>
  <xdr:twoCellAnchor editAs="oneCell">
    <xdr:from>
      <xdr:col>4</xdr:col>
      <xdr:colOff>179295</xdr:colOff>
      <xdr:row>46</xdr:row>
      <xdr:rowOff>44824</xdr:rowOff>
    </xdr:from>
    <xdr:to>
      <xdr:col>4</xdr:col>
      <xdr:colOff>1064558</xdr:colOff>
      <xdr:row>46</xdr:row>
      <xdr:rowOff>1467971</xdr:rowOff>
    </xdr:to>
    <xdr:pic>
      <xdr:nvPicPr>
        <xdr:cNvPr id="25" name="Рисунок 24">
          <a:extLst>
            <a:ext uri="{FF2B5EF4-FFF2-40B4-BE49-F238E27FC236}">
              <a16:creationId xmlns:a16="http://schemas.microsoft.com/office/drawing/2014/main" xmlns="" id="{00000000-0008-0000-0100-000019000000}"/>
            </a:ext>
          </a:extLst>
        </xdr:cNvPr>
        <xdr:cNvPicPr>
          <a:picLocks noChangeAspect="1"/>
        </xdr:cNvPicPr>
      </xdr:nvPicPr>
      <xdr:blipFill>
        <a:blip xmlns:r="http://schemas.openxmlformats.org/officeDocument/2006/relationships" r:embed="rId24"/>
        <a:stretch>
          <a:fillRect/>
        </a:stretch>
      </xdr:blipFill>
      <xdr:spPr>
        <a:xfrm>
          <a:off x="5356413" y="42347030"/>
          <a:ext cx="885263" cy="1423147"/>
        </a:xfrm>
        <a:prstGeom prst="rect">
          <a:avLst/>
        </a:prstGeom>
      </xdr:spPr>
    </xdr:pic>
    <xdr:clientData/>
  </xdr:twoCellAnchor>
  <xdr:twoCellAnchor editAs="oneCell">
    <xdr:from>
      <xdr:col>4</xdr:col>
      <xdr:colOff>212912</xdr:colOff>
      <xdr:row>47</xdr:row>
      <xdr:rowOff>78443</xdr:rowOff>
    </xdr:from>
    <xdr:to>
      <xdr:col>4</xdr:col>
      <xdr:colOff>1042147</xdr:colOff>
      <xdr:row>47</xdr:row>
      <xdr:rowOff>1424043</xdr:rowOff>
    </xdr:to>
    <xdr:pic>
      <xdr:nvPicPr>
        <xdr:cNvPr id="26" name="Рисунок 25">
          <a:extLst>
            <a:ext uri="{FF2B5EF4-FFF2-40B4-BE49-F238E27FC236}">
              <a16:creationId xmlns:a16="http://schemas.microsoft.com/office/drawing/2014/main" xmlns="" id="{00000000-0008-0000-0100-00001A000000}"/>
            </a:ext>
          </a:extLst>
        </xdr:cNvPr>
        <xdr:cNvPicPr>
          <a:picLocks noChangeAspect="1"/>
        </xdr:cNvPicPr>
      </xdr:nvPicPr>
      <xdr:blipFill>
        <a:blip xmlns:r="http://schemas.openxmlformats.org/officeDocument/2006/relationships" r:embed="rId25"/>
        <a:stretch>
          <a:fillRect/>
        </a:stretch>
      </xdr:blipFill>
      <xdr:spPr>
        <a:xfrm>
          <a:off x="5390030" y="43904649"/>
          <a:ext cx="829235" cy="1345600"/>
        </a:xfrm>
        <a:prstGeom prst="rect">
          <a:avLst/>
        </a:prstGeom>
      </xdr:spPr>
    </xdr:pic>
    <xdr:clientData/>
  </xdr:twoCellAnchor>
  <xdr:twoCellAnchor editAs="oneCell">
    <xdr:from>
      <xdr:col>4</xdr:col>
      <xdr:colOff>89645</xdr:colOff>
      <xdr:row>34</xdr:row>
      <xdr:rowOff>78443</xdr:rowOff>
    </xdr:from>
    <xdr:to>
      <xdr:col>4</xdr:col>
      <xdr:colOff>1199028</xdr:colOff>
      <xdr:row>34</xdr:row>
      <xdr:rowOff>1355913</xdr:rowOff>
    </xdr:to>
    <xdr:pic>
      <xdr:nvPicPr>
        <xdr:cNvPr id="27" name="Рисунок 26">
          <a:extLst>
            <a:ext uri="{FF2B5EF4-FFF2-40B4-BE49-F238E27FC236}">
              <a16:creationId xmlns:a16="http://schemas.microsoft.com/office/drawing/2014/main" xmlns="" id="{00000000-0008-0000-0100-00001B000000}"/>
            </a:ext>
          </a:extLst>
        </xdr:cNvPr>
        <xdr:cNvPicPr>
          <a:picLocks noChangeAspect="1"/>
        </xdr:cNvPicPr>
      </xdr:nvPicPr>
      <xdr:blipFill>
        <a:blip xmlns:r="http://schemas.openxmlformats.org/officeDocument/2006/relationships" r:embed="rId26"/>
        <a:stretch>
          <a:fillRect/>
        </a:stretch>
      </xdr:blipFill>
      <xdr:spPr>
        <a:xfrm>
          <a:off x="5266763" y="29090472"/>
          <a:ext cx="1109383" cy="1277470"/>
        </a:xfrm>
        <a:prstGeom prst="rect">
          <a:avLst/>
        </a:prstGeom>
      </xdr:spPr>
    </xdr:pic>
    <xdr:clientData/>
  </xdr:twoCellAnchor>
  <xdr:twoCellAnchor editAs="oneCell">
    <xdr:from>
      <xdr:col>4</xdr:col>
      <xdr:colOff>56030</xdr:colOff>
      <xdr:row>31</xdr:row>
      <xdr:rowOff>246530</xdr:rowOff>
    </xdr:from>
    <xdr:to>
      <xdr:col>4</xdr:col>
      <xdr:colOff>1243854</xdr:colOff>
      <xdr:row>31</xdr:row>
      <xdr:rowOff>1434354</xdr:rowOff>
    </xdr:to>
    <xdr:pic>
      <xdr:nvPicPr>
        <xdr:cNvPr id="28" name="Рисунок 27">
          <a:extLst>
            <a:ext uri="{FF2B5EF4-FFF2-40B4-BE49-F238E27FC236}">
              <a16:creationId xmlns:a16="http://schemas.microsoft.com/office/drawing/2014/main" xmlns="" id="{00000000-0008-0000-0100-00001C000000}"/>
            </a:ext>
          </a:extLst>
        </xdr:cNvPr>
        <xdr:cNvPicPr>
          <a:picLocks noChangeAspect="1"/>
        </xdr:cNvPicPr>
      </xdr:nvPicPr>
      <xdr:blipFill>
        <a:blip xmlns:r="http://schemas.openxmlformats.org/officeDocument/2006/relationships" r:embed="rId27"/>
        <a:stretch>
          <a:fillRect/>
        </a:stretch>
      </xdr:blipFill>
      <xdr:spPr>
        <a:xfrm>
          <a:off x="5233148" y="28967206"/>
          <a:ext cx="1187824" cy="1187824"/>
        </a:xfrm>
        <a:prstGeom prst="rect">
          <a:avLst/>
        </a:prstGeom>
      </xdr:spPr>
    </xdr:pic>
    <xdr:clientData/>
  </xdr:twoCellAnchor>
  <xdr:twoCellAnchor editAs="oneCell">
    <xdr:from>
      <xdr:col>4</xdr:col>
      <xdr:colOff>67235</xdr:colOff>
      <xdr:row>33</xdr:row>
      <xdr:rowOff>168088</xdr:rowOff>
    </xdr:from>
    <xdr:to>
      <xdr:col>4</xdr:col>
      <xdr:colOff>1187823</xdr:colOff>
      <xdr:row>33</xdr:row>
      <xdr:rowOff>1288676</xdr:rowOff>
    </xdr:to>
    <xdr:pic>
      <xdr:nvPicPr>
        <xdr:cNvPr id="29" name="Рисунок 28">
          <a:extLst>
            <a:ext uri="{FF2B5EF4-FFF2-40B4-BE49-F238E27FC236}">
              <a16:creationId xmlns:a16="http://schemas.microsoft.com/office/drawing/2014/main" xmlns="" id="{00000000-0008-0000-0100-00001D000000}"/>
            </a:ext>
          </a:extLst>
        </xdr:cNvPr>
        <xdr:cNvPicPr>
          <a:picLocks noChangeAspect="1"/>
        </xdr:cNvPicPr>
      </xdr:nvPicPr>
      <xdr:blipFill>
        <a:blip xmlns:r="http://schemas.openxmlformats.org/officeDocument/2006/relationships" r:embed="rId28"/>
        <a:stretch>
          <a:fillRect/>
        </a:stretch>
      </xdr:blipFill>
      <xdr:spPr>
        <a:xfrm>
          <a:off x="5244353" y="32172088"/>
          <a:ext cx="1120588" cy="1120588"/>
        </a:xfrm>
        <a:prstGeom prst="rect">
          <a:avLst/>
        </a:prstGeom>
      </xdr:spPr>
    </xdr:pic>
    <xdr:clientData/>
  </xdr:twoCellAnchor>
  <xdr:twoCellAnchor editAs="oneCell">
    <xdr:from>
      <xdr:col>4</xdr:col>
      <xdr:colOff>33617</xdr:colOff>
      <xdr:row>49</xdr:row>
      <xdr:rowOff>192179</xdr:rowOff>
    </xdr:from>
    <xdr:to>
      <xdr:col>4</xdr:col>
      <xdr:colOff>1221440</xdr:colOff>
      <xdr:row>49</xdr:row>
      <xdr:rowOff>1467969</xdr:rowOff>
    </xdr:to>
    <xdr:pic>
      <xdr:nvPicPr>
        <xdr:cNvPr id="30" name="Рисунок 29">
          <a:extLst>
            <a:ext uri="{FF2B5EF4-FFF2-40B4-BE49-F238E27FC236}">
              <a16:creationId xmlns:a16="http://schemas.microsoft.com/office/drawing/2014/main" xmlns="" id="{00000000-0008-0000-0100-00001E000000}"/>
            </a:ext>
          </a:extLst>
        </xdr:cNvPr>
        <xdr:cNvPicPr>
          <a:picLocks noChangeAspect="1"/>
        </xdr:cNvPicPr>
      </xdr:nvPicPr>
      <xdr:blipFill>
        <a:blip xmlns:r="http://schemas.openxmlformats.org/officeDocument/2006/relationships" r:embed="rId29"/>
        <a:stretch>
          <a:fillRect/>
        </a:stretch>
      </xdr:blipFill>
      <xdr:spPr>
        <a:xfrm>
          <a:off x="5210735" y="60603091"/>
          <a:ext cx="1187823" cy="1275790"/>
        </a:xfrm>
        <a:prstGeom prst="rect">
          <a:avLst/>
        </a:prstGeom>
      </xdr:spPr>
    </xdr:pic>
    <xdr:clientData/>
  </xdr:twoCellAnchor>
  <xdr:twoCellAnchor editAs="oneCell">
    <xdr:from>
      <xdr:col>4</xdr:col>
      <xdr:colOff>100854</xdr:colOff>
      <xdr:row>32</xdr:row>
      <xdr:rowOff>593913</xdr:rowOff>
    </xdr:from>
    <xdr:to>
      <xdr:col>4</xdr:col>
      <xdr:colOff>1165413</xdr:colOff>
      <xdr:row>32</xdr:row>
      <xdr:rowOff>1848971</xdr:rowOff>
    </xdr:to>
    <xdr:pic>
      <xdr:nvPicPr>
        <xdr:cNvPr id="31" name="Рисунок 30">
          <a:extLst>
            <a:ext uri="{FF2B5EF4-FFF2-40B4-BE49-F238E27FC236}">
              <a16:creationId xmlns:a16="http://schemas.microsoft.com/office/drawing/2014/main" xmlns="" id="{00000000-0008-0000-0100-00001F000000}"/>
            </a:ext>
          </a:extLst>
        </xdr:cNvPr>
        <xdr:cNvPicPr>
          <a:picLocks noChangeAspect="1"/>
        </xdr:cNvPicPr>
      </xdr:nvPicPr>
      <xdr:blipFill>
        <a:blip xmlns:r="http://schemas.openxmlformats.org/officeDocument/2006/relationships" r:embed="rId30"/>
        <a:stretch>
          <a:fillRect/>
        </a:stretch>
      </xdr:blipFill>
      <xdr:spPr>
        <a:xfrm>
          <a:off x="5277972" y="38593060"/>
          <a:ext cx="1064559" cy="1255058"/>
        </a:xfrm>
        <a:prstGeom prst="rect">
          <a:avLst/>
        </a:prstGeom>
      </xdr:spPr>
    </xdr:pic>
    <xdr:clientData/>
  </xdr:twoCellAnchor>
  <xdr:twoCellAnchor editAs="oneCell">
    <xdr:from>
      <xdr:col>4</xdr:col>
      <xdr:colOff>67232</xdr:colOff>
      <xdr:row>50</xdr:row>
      <xdr:rowOff>113140</xdr:rowOff>
    </xdr:from>
    <xdr:to>
      <xdr:col>4</xdr:col>
      <xdr:colOff>1120587</xdr:colOff>
      <xdr:row>51</xdr:row>
      <xdr:rowOff>1</xdr:rowOff>
    </xdr:to>
    <xdr:pic>
      <xdr:nvPicPr>
        <xdr:cNvPr id="32" name="Рисунок 31">
          <a:extLst>
            <a:ext uri="{FF2B5EF4-FFF2-40B4-BE49-F238E27FC236}">
              <a16:creationId xmlns:a16="http://schemas.microsoft.com/office/drawing/2014/main" xmlns="" id="{00000000-0008-0000-0100-000020000000}"/>
            </a:ext>
          </a:extLst>
        </xdr:cNvPr>
        <xdr:cNvPicPr>
          <a:picLocks noChangeAspect="1"/>
        </xdr:cNvPicPr>
      </xdr:nvPicPr>
      <xdr:blipFill rotWithShape="1">
        <a:blip xmlns:r="http://schemas.openxmlformats.org/officeDocument/2006/relationships" r:embed="rId31"/>
        <a:srcRect l="28015" t="17431" r="25294" b="7863"/>
        <a:stretch/>
      </xdr:blipFill>
      <xdr:spPr>
        <a:xfrm>
          <a:off x="5244350" y="54170316"/>
          <a:ext cx="1053355" cy="1522920"/>
        </a:xfrm>
        <a:prstGeom prst="rect">
          <a:avLst/>
        </a:prstGeom>
      </xdr:spPr>
    </xdr:pic>
    <xdr:clientData/>
  </xdr:twoCellAnchor>
  <xdr:twoCellAnchor editAs="oneCell">
    <xdr:from>
      <xdr:col>4</xdr:col>
      <xdr:colOff>44824</xdr:colOff>
      <xdr:row>30</xdr:row>
      <xdr:rowOff>347381</xdr:rowOff>
    </xdr:from>
    <xdr:to>
      <xdr:col>4</xdr:col>
      <xdr:colOff>1243854</xdr:colOff>
      <xdr:row>30</xdr:row>
      <xdr:rowOff>1546411</xdr:rowOff>
    </xdr:to>
    <xdr:pic>
      <xdr:nvPicPr>
        <xdr:cNvPr id="33" name="Рисунок 32">
          <a:extLst>
            <a:ext uri="{FF2B5EF4-FFF2-40B4-BE49-F238E27FC236}">
              <a16:creationId xmlns:a16="http://schemas.microsoft.com/office/drawing/2014/main" xmlns="" id="{00000000-0008-0000-0100-000021000000}"/>
            </a:ext>
          </a:extLst>
        </xdr:cNvPr>
        <xdr:cNvPicPr>
          <a:picLocks noChangeAspect="1"/>
        </xdr:cNvPicPr>
      </xdr:nvPicPr>
      <xdr:blipFill>
        <a:blip xmlns:r="http://schemas.openxmlformats.org/officeDocument/2006/relationships" r:embed="rId32"/>
        <a:stretch>
          <a:fillRect/>
        </a:stretch>
      </xdr:blipFill>
      <xdr:spPr>
        <a:xfrm>
          <a:off x="5221942" y="34514116"/>
          <a:ext cx="1199030" cy="1199030"/>
        </a:xfrm>
        <a:prstGeom prst="rect">
          <a:avLst/>
        </a:prstGeom>
      </xdr:spPr>
    </xdr:pic>
    <xdr:clientData/>
  </xdr:twoCellAnchor>
  <xdr:twoCellAnchor editAs="oneCell">
    <xdr:from>
      <xdr:col>4</xdr:col>
      <xdr:colOff>78439</xdr:colOff>
      <xdr:row>27</xdr:row>
      <xdr:rowOff>336177</xdr:rowOff>
    </xdr:from>
    <xdr:to>
      <xdr:col>4</xdr:col>
      <xdr:colOff>1187822</xdr:colOff>
      <xdr:row>27</xdr:row>
      <xdr:rowOff>1512794</xdr:rowOff>
    </xdr:to>
    <xdr:pic>
      <xdr:nvPicPr>
        <xdr:cNvPr id="34" name="Рисунок 33">
          <a:extLst>
            <a:ext uri="{FF2B5EF4-FFF2-40B4-BE49-F238E27FC236}">
              <a16:creationId xmlns:a16="http://schemas.microsoft.com/office/drawing/2014/main" xmlns="" id="{00000000-0008-0000-0100-000022000000}"/>
            </a:ext>
          </a:extLst>
        </xdr:cNvPr>
        <xdr:cNvPicPr>
          <a:picLocks noChangeAspect="1"/>
        </xdr:cNvPicPr>
      </xdr:nvPicPr>
      <xdr:blipFill>
        <a:blip xmlns:r="http://schemas.openxmlformats.org/officeDocument/2006/relationships" r:embed="rId33"/>
        <a:stretch>
          <a:fillRect/>
        </a:stretch>
      </xdr:blipFill>
      <xdr:spPr>
        <a:xfrm>
          <a:off x="5255557" y="29056853"/>
          <a:ext cx="1109383" cy="1176617"/>
        </a:xfrm>
        <a:prstGeom prst="rect">
          <a:avLst/>
        </a:prstGeom>
      </xdr:spPr>
    </xdr:pic>
    <xdr:clientData/>
  </xdr:twoCellAnchor>
  <xdr:twoCellAnchor editAs="oneCell">
    <xdr:from>
      <xdr:col>4</xdr:col>
      <xdr:colOff>112060</xdr:colOff>
      <xdr:row>28</xdr:row>
      <xdr:rowOff>526677</xdr:rowOff>
    </xdr:from>
    <xdr:to>
      <xdr:col>4</xdr:col>
      <xdr:colOff>1154207</xdr:colOff>
      <xdr:row>28</xdr:row>
      <xdr:rowOff>1568824</xdr:rowOff>
    </xdr:to>
    <xdr:pic>
      <xdr:nvPicPr>
        <xdr:cNvPr id="35" name="Рисунок 34">
          <a:extLst>
            <a:ext uri="{FF2B5EF4-FFF2-40B4-BE49-F238E27FC236}">
              <a16:creationId xmlns:a16="http://schemas.microsoft.com/office/drawing/2014/main" xmlns="" id="{00000000-0008-0000-0100-000023000000}"/>
            </a:ext>
          </a:extLst>
        </xdr:cNvPr>
        <xdr:cNvPicPr>
          <a:picLocks noChangeAspect="1"/>
        </xdr:cNvPicPr>
      </xdr:nvPicPr>
      <xdr:blipFill>
        <a:blip xmlns:r="http://schemas.openxmlformats.org/officeDocument/2006/relationships" r:embed="rId34"/>
        <a:stretch>
          <a:fillRect/>
        </a:stretch>
      </xdr:blipFill>
      <xdr:spPr>
        <a:xfrm>
          <a:off x="5289178" y="31253206"/>
          <a:ext cx="1042147" cy="1042147"/>
        </a:xfrm>
        <a:prstGeom prst="rect">
          <a:avLst/>
        </a:prstGeom>
      </xdr:spPr>
    </xdr:pic>
    <xdr:clientData/>
  </xdr:twoCellAnchor>
  <xdr:twoCellAnchor editAs="oneCell">
    <xdr:from>
      <xdr:col>4</xdr:col>
      <xdr:colOff>11206</xdr:colOff>
      <xdr:row>29</xdr:row>
      <xdr:rowOff>145677</xdr:rowOff>
    </xdr:from>
    <xdr:to>
      <xdr:col>4</xdr:col>
      <xdr:colOff>1199029</xdr:colOff>
      <xdr:row>29</xdr:row>
      <xdr:rowOff>1333500</xdr:rowOff>
    </xdr:to>
    <xdr:pic>
      <xdr:nvPicPr>
        <xdr:cNvPr id="36" name="Рисунок 35">
          <a:extLst>
            <a:ext uri="{FF2B5EF4-FFF2-40B4-BE49-F238E27FC236}">
              <a16:creationId xmlns:a16="http://schemas.microsoft.com/office/drawing/2014/main" xmlns="" id="{00000000-0008-0000-0100-000024000000}"/>
            </a:ext>
          </a:extLst>
        </xdr:cNvPr>
        <xdr:cNvPicPr>
          <a:picLocks noChangeAspect="1"/>
        </xdr:cNvPicPr>
      </xdr:nvPicPr>
      <xdr:blipFill>
        <a:blip xmlns:r="http://schemas.openxmlformats.org/officeDocument/2006/relationships" r:embed="rId35"/>
        <a:stretch>
          <a:fillRect/>
        </a:stretch>
      </xdr:blipFill>
      <xdr:spPr>
        <a:xfrm>
          <a:off x="5188324" y="31488530"/>
          <a:ext cx="1187823" cy="1187823"/>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6" Type="http://schemas.openxmlformats.org/officeDocument/2006/relationships/hyperlink" Target="https://cloud.mail.ru/public/3ScE/2onPwvuCd" TargetMode="External"/><Relationship Id="rId21" Type="http://schemas.openxmlformats.org/officeDocument/2006/relationships/hyperlink" Target="https://cloud.mail.ru/public/388E/zrv1YypE3" TargetMode="External"/><Relationship Id="rId34" Type="http://schemas.openxmlformats.org/officeDocument/2006/relationships/hyperlink" Target="mailto:info@wog.parts" TargetMode="External"/><Relationship Id="rId42" Type="http://schemas.openxmlformats.org/officeDocument/2006/relationships/hyperlink" Target="https://cloud.mail.ru/public/388E/zrv1YypE3" TargetMode="External"/><Relationship Id="rId47" Type="http://schemas.openxmlformats.org/officeDocument/2006/relationships/hyperlink" Target="https://cloud.mail.ru/public/vVkk/yFEVRrLq1" TargetMode="External"/><Relationship Id="rId50" Type="http://schemas.openxmlformats.org/officeDocument/2006/relationships/hyperlink" Target="https://cloud.mail.ru/public/vVkk/yFEVRrLq1" TargetMode="External"/><Relationship Id="rId55" Type="http://schemas.openxmlformats.org/officeDocument/2006/relationships/hyperlink" Target="https://drive.google.com/file/d/1MTLUh8XDMZsHyPF85AVxOLX249DIYJgQ/view?usp=sharing" TargetMode="External"/><Relationship Id="rId63" Type="http://schemas.openxmlformats.org/officeDocument/2006/relationships/hyperlink" Target="https://cloud.mail.ru/public/3fgU/55j4FZRw9" TargetMode="External"/><Relationship Id="rId68" Type="http://schemas.openxmlformats.org/officeDocument/2006/relationships/hyperlink" Target="https://drive.google.com/file/d/1UXz-BIFByx6vYLJynvKgIk2FZRL8Gt8v/view?usp=sharing" TargetMode="External"/><Relationship Id="rId76" Type="http://schemas.openxmlformats.org/officeDocument/2006/relationships/hyperlink" Target="https://drive.google.com/file/d/1MTLUh8XDMZsHyPF85AVxOLX249DIYJgQ/view?usp=sharing" TargetMode="External"/><Relationship Id="rId84" Type="http://schemas.openxmlformats.org/officeDocument/2006/relationships/hyperlink" Target="https://drive.google.com/file/d/1MTLUh8XDMZsHyPF85AVxOLX249DIYJgQ/view?usp=sharing" TargetMode="External"/><Relationship Id="rId89" Type="http://schemas.openxmlformats.org/officeDocument/2006/relationships/hyperlink" Target="https://cloud.mail.ru/public/2cfp/5zhYATppV" TargetMode="External"/><Relationship Id="rId97" Type="http://schemas.openxmlformats.org/officeDocument/2006/relationships/hyperlink" Target="https://drive.google.com/file/d/1MTLUh8XDMZsHyPF85AVxOLX249DIYJgQ/view?usp=sharing" TargetMode="External"/><Relationship Id="rId7" Type="http://schemas.openxmlformats.org/officeDocument/2006/relationships/hyperlink" Target="https://cloud.mail.ru/public/2CeP/NSVSKfKrk" TargetMode="External"/><Relationship Id="rId71" Type="http://schemas.openxmlformats.org/officeDocument/2006/relationships/hyperlink" Target="https://drive.google.com/file/d/1MTLUh8XDMZsHyPF85AVxOLX249DIYJgQ/view?usp=sharing" TargetMode="External"/><Relationship Id="rId92" Type="http://schemas.openxmlformats.org/officeDocument/2006/relationships/hyperlink" Target="https://drive.google.com/file/d/1MTLUh8XDMZsHyPF85AVxOLX249DIYJgQ/view?usp=sharing" TargetMode="External"/><Relationship Id="rId2" Type="http://schemas.openxmlformats.org/officeDocument/2006/relationships/hyperlink" Target="https://cloud.mail.ru/public/5vTz/vvbqHpCPD" TargetMode="External"/><Relationship Id="rId16" Type="http://schemas.openxmlformats.org/officeDocument/2006/relationships/hyperlink" Target="https://cloud.mail.ru/public/5zYG/4MPykJPZt" TargetMode="External"/><Relationship Id="rId29" Type="http://schemas.openxmlformats.org/officeDocument/2006/relationships/hyperlink" Target="https://cloud.mail.ru/public/3RHu/3273nShZs" TargetMode="External"/><Relationship Id="rId11" Type="http://schemas.openxmlformats.org/officeDocument/2006/relationships/hyperlink" Target="https://cloud.mail.ru/public/vVkk/yFEVRrLq1" TargetMode="External"/><Relationship Id="rId24" Type="http://schemas.openxmlformats.org/officeDocument/2006/relationships/hyperlink" Target="https://cloud.mail.ru/public/3ScE/2onPwvuCd" TargetMode="External"/><Relationship Id="rId32" Type="http://schemas.openxmlformats.org/officeDocument/2006/relationships/hyperlink" Target="https://cloud.mail.ru/public/21HW/53MgtnuHS" TargetMode="External"/><Relationship Id="rId37" Type="http://schemas.openxmlformats.org/officeDocument/2006/relationships/hyperlink" Target="https://cloud.mail.ru/public/2cfp/5zhYATppV" TargetMode="External"/><Relationship Id="rId40" Type="http://schemas.openxmlformats.org/officeDocument/2006/relationships/hyperlink" Target="https://cloud.mail.ru/public/388E/zrv1YypE3" TargetMode="External"/><Relationship Id="rId45" Type="http://schemas.openxmlformats.org/officeDocument/2006/relationships/hyperlink" Target="https://cloud.mail.ru/public/3fgU/55j4FZRw9" TargetMode="External"/><Relationship Id="rId53" Type="http://schemas.openxmlformats.org/officeDocument/2006/relationships/hyperlink" Target="https://cloud.mail.ru/public/3fgU/55j4FZRw9" TargetMode="External"/><Relationship Id="rId58" Type="http://schemas.openxmlformats.org/officeDocument/2006/relationships/hyperlink" Target="https://cloud.mail.ru/public/3w3U/2U8iWrMJC" TargetMode="External"/><Relationship Id="rId66" Type="http://schemas.openxmlformats.org/officeDocument/2006/relationships/hyperlink" Target="https://drive.google.com/file/d/1xWZJty91eufV23iNet28TrQphhZEZvwZ/view?usp=sharing" TargetMode="External"/><Relationship Id="rId74" Type="http://schemas.openxmlformats.org/officeDocument/2006/relationships/hyperlink" Target="https://drive.google.com/file/d/1MTLUh8XDMZsHyPF85AVxOLX249DIYJgQ/view?usp=sharing" TargetMode="External"/><Relationship Id="rId79" Type="http://schemas.openxmlformats.org/officeDocument/2006/relationships/hyperlink" Target="https://drive.google.com/file/d/1MTLUh8XDMZsHyPF85AVxOLX249DIYJgQ/view?usp=sharing" TargetMode="External"/><Relationship Id="rId87" Type="http://schemas.openxmlformats.org/officeDocument/2006/relationships/hyperlink" Target="https://drive.google.com/file/d/17s7n2xFjy6mPrEzSFn9XWdw6et8C83Qb/view?usp=sharing" TargetMode="External"/><Relationship Id="rId5" Type="http://schemas.openxmlformats.org/officeDocument/2006/relationships/hyperlink" Target="https://cloud.mail.ru/public/33qy/2KQ2qp941" TargetMode="External"/><Relationship Id="rId61" Type="http://schemas.openxmlformats.org/officeDocument/2006/relationships/hyperlink" Target="https://cloud.mail.ru/public/3Kf2/2NQocFWRC" TargetMode="External"/><Relationship Id="rId82" Type="http://schemas.openxmlformats.org/officeDocument/2006/relationships/hyperlink" Target="https://drive.google.com/file/d/1MTLUh8XDMZsHyPF85AVxOLX249DIYJgQ/view?usp=sharing" TargetMode="External"/><Relationship Id="rId90" Type="http://schemas.openxmlformats.org/officeDocument/2006/relationships/hyperlink" Target="https://cloud.mail.ru/public/2dUe/oYoovTcSu" TargetMode="External"/><Relationship Id="rId95" Type="http://schemas.openxmlformats.org/officeDocument/2006/relationships/hyperlink" Target="https://drive.google.com/file/d/1MTLUh8XDMZsHyPF85AVxOLX249DIYJgQ/view?usp=sharing" TargetMode="External"/><Relationship Id="rId19" Type="http://schemas.openxmlformats.org/officeDocument/2006/relationships/hyperlink" Target="https://cloud.mail.ru/public/sgtU/2U8U1XAGb" TargetMode="External"/><Relationship Id="rId14" Type="http://schemas.openxmlformats.org/officeDocument/2006/relationships/hyperlink" Target="https://cloud.mail.ru/public/28ZS/4aiPc2LAt" TargetMode="External"/><Relationship Id="rId22" Type="http://schemas.openxmlformats.org/officeDocument/2006/relationships/hyperlink" Target="https://cloud.mail.ru/public/388E/zrv1YypE3" TargetMode="External"/><Relationship Id="rId27" Type="http://schemas.openxmlformats.org/officeDocument/2006/relationships/hyperlink" Target="https://cloud.mail.ru/public/2Cu2/4vXQnsXA3" TargetMode="External"/><Relationship Id="rId30" Type="http://schemas.openxmlformats.org/officeDocument/2006/relationships/hyperlink" Target="https://cloud.mail.ru/public/3Kf2/2NQocFWRC" TargetMode="External"/><Relationship Id="rId35" Type="http://schemas.openxmlformats.org/officeDocument/2006/relationships/hyperlink" Target="https://cloud.mail.ru/public/2dUe/oYoovTcSu" TargetMode="External"/><Relationship Id="rId43" Type="http://schemas.openxmlformats.org/officeDocument/2006/relationships/hyperlink" Target="https://cloud.mail.ru/public/3fgU/55j4FZRw9" TargetMode="External"/><Relationship Id="rId48" Type="http://schemas.openxmlformats.org/officeDocument/2006/relationships/hyperlink" Target="https://cloud.mail.ru/public/vVkk/yFEVRrLq1" TargetMode="External"/><Relationship Id="rId56" Type="http://schemas.openxmlformats.org/officeDocument/2006/relationships/hyperlink" Target="https://cloud.mail.ru/public/3Kf2/2NQocFWRC" TargetMode="External"/><Relationship Id="rId64" Type="http://schemas.openxmlformats.org/officeDocument/2006/relationships/hyperlink" Target="https://drive.google.com/file/d/1xWZJty91eufV23iNet28TrQphhZEZvwZ/view?usp=sharing" TargetMode="External"/><Relationship Id="rId69" Type="http://schemas.openxmlformats.org/officeDocument/2006/relationships/hyperlink" Target="https://drive.google.com/file/d/1MTLUh8XDMZsHyPF85AVxOLX249DIYJgQ/view?usp=sharing" TargetMode="External"/><Relationship Id="rId77" Type="http://schemas.openxmlformats.org/officeDocument/2006/relationships/hyperlink" Target="https://drive.google.com/file/d/1MTLUh8XDMZsHyPF85AVxOLX249DIYJgQ/view?usp=sharing" TargetMode="External"/><Relationship Id="rId100" Type="http://schemas.openxmlformats.org/officeDocument/2006/relationships/drawing" Target="../drawings/drawing1.xml"/><Relationship Id="rId8" Type="http://schemas.openxmlformats.org/officeDocument/2006/relationships/hyperlink" Target="https://cloud.mail.ru/public/2CeP/NSVSKfKrk" TargetMode="External"/><Relationship Id="rId51" Type="http://schemas.openxmlformats.org/officeDocument/2006/relationships/hyperlink" Target="https://cloud.mail.ru/public/vVkk/yFEVRrLq1" TargetMode="External"/><Relationship Id="rId72" Type="http://schemas.openxmlformats.org/officeDocument/2006/relationships/hyperlink" Target="https://drive.google.com/file/d/1MTLUh8XDMZsHyPF85AVxOLX249DIYJgQ/view?usp=sharing" TargetMode="External"/><Relationship Id="rId80" Type="http://schemas.openxmlformats.org/officeDocument/2006/relationships/hyperlink" Target="https://drive.google.com/file/d/1MTLUh8XDMZsHyPF85AVxOLX249DIYJgQ/view?usp=sharing" TargetMode="External"/><Relationship Id="rId85" Type="http://schemas.openxmlformats.org/officeDocument/2006/relationships/hyperlink" Target="https://drive.google.com/file/d/1MTLUh8XDMZsHyPF85AVxOLX249DIYJgQ/view?usp=sharing" TargetMode="External"/><Relationship Id="rId93" Type="http://schemas.openxmlformats.org/officeDocument/2006/relationships/hyperlink" Target="https://drive.google.com/file/d/1MTLUh8XDMZsHyPF85AVxOLX249DIYJgQ/view?usp=sharing" TargetMode="External"/><Relationship Id="rId98" Type="http://schemas.openxmlformats.org/officeDocument/2006/relationships/hyperlink" Target="https://drive.google.com/file/d/1MTLUh8XDMZsHyPF85AVxOLX249DIYJgQ/view?usp=sharing" TargetMode="External"/><Relationship Id="rId3" Type="http://schemas.openxmlformats.org/officeDocument/2006/relationships/hyperlink" Target="https://cloud.mail.ru/public/41GE/3ogFHG6GH" TargetMode="External"/><Relationship Id="rId12" Type="http://schemas.openxmlformats.org/officeDocument/2006/relationships/hyperlink" Target="https://cloud.mail.ru/public/3fgU/55j4FZRw9" TargetMode="External"/><Relationship Id="rId17" Type="http://schemas.openxmlformats.org/officeDocument/2006/relationships/hyperlink" Target="https://cloud.mail.ru/public/3ngd/5rG8Eq3zZ" TargetMode="External"/><Relationship Id="rId25" Type="http://schemas.openxmlformats.org/officeDocument/2006/relationships/hyperlink" Target="https://cloud.mail.ru/public/2cn7/nEe8qHbBF" TargetMode="External"/><Relationship Id="rId33" Type="http://schemas.openxmlformats.org/officeDocument/2006/relationships/hyperlink" Target="https://wog.parts/" TargetMode="External"/><Relationship Id="rId38" Type="http://schemas.openxmlformats.org/officeDocument/2006/relationships/hyperlink" Target="https://cloud.mail.ru/public/3RHu/3273nShZs" TargetMode="External"/><Relationship Id="rId46" Type="http://schemas.openxmlformats.org/officeDocument/2006/relationships/hyperlink" Target="https://cloud.mail.ru/public/3fgU/55j4FZRw9" TargetMode="External"/><Relationship Id="rId59" Type="http://schemas.openxmlformats.org/officeDocument/2006/relationships/hyperlink" Target="https://cloud.mail.ru/public/3Kf2/2NQocFWRC" TargetMode="External"/><Relationship Id="rId67" Type="http://schemas.openxmlformats.org/officeDocument/2006/relationships/hyperlink" Target="https://drive.google.com/file/d/1UXz-BIFByx6vYLJynvKgIk2FZRL8Gt8v/view?usp=sharing" TargetMode="External"/><Relationship Id="rId20" Type="http://schemas.openxmlformats.org/officeDocument/2006/relationships/hyperlink" Target="https://cloud.mail.ru/public/sgtU/2U8U1XAGb" TargetMode="External"/><Relationship Id="rId41" Type="http://schemas.openxmlformats.org/officeDocument/2006/relationships/hyperlink" Target="https://cloud.mail.ru/public/sgtU/2U8U1XAGb" TargetMode="External"/><Relationship Id="rId54" Type="http://schemas.openxmlformats.org/officeDocument/2006/relationships/hyperlink" Target="https://cloud.mail.ru/public/3RHu/3273nShZs" TargetMode="External"/><Relationship Id="rId62" Type="http://schemas.openxmlformats.org/officeDocument/2006/relationships/hyperlink" Target="https://cloud.mail.ru/public/3Kf2/2NQocFWRC" TargetMode="External"/><Relationship Id="rId70" Type="http://schemas.openxmlformats.org/officeDocument/2006/relationships/hyperlink" Target="https://drive.google.com/file/d/1MTLUh8XDMZsHyPF85AVxOLX249DIYJgQ/view?usp=sharing" TargetMode="External"/><Relationship Id="rId75" Type="http://schemas.openxmlformats.org/officeDocument/2006/relationships/hyperlink" Target="https://drive.google.com/file/d/1MTLUh8XDMZsHyPF85AVxOLX249DIYJgQ/view?usp=sharing" TargetMode="External"/><Relationship Id="rId83" Type="http://schemas.openxmlformats.org/officeDocument/2006/relationships/hyperlink" Target="https://drive.google.com/file/d/1MTLUh8XDMZsHyPF85AVxOLX249DIYJgQ/view?usp=sharing" TargetMode="External"/><Relationship Id="rId88" Type="http://schemas.openxmlformats.org/officeDocument/2006/relationships/hyperlink" Target="https://drive.google.com/file/d/1035j--rj6ZWjzNzHLTNbavEc2tuVb9E1/view?usp=sharing" TargetMode="External"/><Relationship Id="rId91" Type="http://schemas.openxmlformats.org/officeDocument/2006/relationships/hyperlink" Target="https://drive.google.com/file/d/1MTLUh8XDMZsHyPF85AVxOLX249DIYJgQ/view?usp=sharing" TargetMode="External"/><Relationship Id="rId96" Type="http://schemas.openxmlformats.org/officeDocument/2006/relationships/hyperlink" Target="https://drive.google.com/file/d/1MTLUh8XDMZsHyPF85AVxOLX249DIYJgQ/view?usp=sharing" TargetMode="External"/><Relationship Id="rId1" Type="http://schemas.openxmlformats.org/officeDocument/2006/relationships/hyperlink" Target="https://cloud.mail.ru/public/FKE6/rm6ywdHr4" TargetMode="External"/><Relationship Id="rId6" Type="http://schemas.openxmlformats.org/officeDocument/2006/relationships/hyperlink" Target="https://cloud.mail.ru/public/2Ut7/2BMTfncVv" TargetMode="External"/><Relationship Id="rId15" Type="http://schemas.openxmlformats.org/officeDocument/2006/relationships/hyperlink" Target="https://cloud.mail.ru/public/49en/2jiQoNN1U" TargetMode="External"/><Relationship Id="rId23" Type="http://schemas.openxmlformats.org/officeDocument/2006/relationships/hyperlink" Target="https://cloud.mail.ru/public/2cn7/nEe8qHbBF" TargetMode="External"/><Relationship Id="rId28" Type="http://schemas.openxmlformats.org/officeDocument/2006/relationships/hyperlink" Target="https://cloud.mail.ru/public/4pV5/5NrxRNFhV" TargetMode="External"/><Relationship Id="rId36" Type="http://schemas.openxmlformats.org/officeDocument/2006/relationships/hyperlink" Target="https://cloud.mail.ru/public/2DQh/3j7xuu2qJ" TargetMode="External"/><Relationship Id="rId49" Type="http://schemas.openxmlformats.org/officeDocument/2006/relationships/hyperlink" Target="https://cloud.mail.ru/public/vVkk/yFEVRrLq1" TargetMode="External"/><Relationship Id="rId57" Type="http://schemas.openxmlformats.org/officeDocument/2006/relationships/hyperlink" Target="https://cloud.mail.ru/public/3w3U/2U8iWrMJC" TargetMode="External"/><Relationship Id="rId10" Type="http://schemas.openxmlformats.org/officeDocument/2006/relationships/hyperlink" Target="https://cloud.mail.ru/public/vVkk/yFEVRrLq1" TargetMode="External"/><Relationship Id="rId31" Type="http://schemas.openxmlformats.org/officeDocument/2006/relationships/hyperlink" Target="https://cloud.mail.ru/public/3Kf2/2NQocFWRC" TargetMode="External"/><Relationship Id="rId44" Type="http://schemas.openxmlformats.org/officeDocument/2006/relationships/hyperlink" Target="https://cloud.mail.ru/public/3fgU/55j4FZRw9" TargetMode="External"/><Relationship Id="rId52" Type="http://schemas.openxmlformats.org/officeDocument/2006/relationships/hyperlink" Target="https://cloud.mail.ru/public/vVkk/yFEVRrLq1" TargetMode="External"/><Relationship Id="rId60" Type="http://schemas.openxmlformats.org/officeDocument/2006/relationships/hyperlink" Target="https://cloud.mail.ru/public/3Kf2/2NQocFWRC" TargetMode="External"/><Relationship Id="rId65" Type="http://schemas.openxmlformats.org/officeDocument/2006/relationships/hyperlink" Target="https://drive.google.com/file/d/1xWZJty91eufV23iNet28TrQphhZEZvwZ/view?usp=sharing" TargetMode="External"/><Relationship Id="rId73" Type="http://schemas.openxmlformats.org/officeDocument/2006/relationships/hyperlink" Target="https://drive.google.com/file/d/1MTLUh8XDMZsHyPF85AVxOLX249DIYJgQ/view?usp=sharing" TargetMode="External"/><Relationship Id="rId78" Type="http://schemas.openxmlformats.org/officeDocument/2006/relationships/hyperlink" Target="https://drive.google.com/file/d/1MTLUh8XDMZsHyPF85AVxOLX249DIYJgQ/view?usp=sharing" TargetMode="External"/><Relationship Id="rId81" Type="http://schemas.openxmlformats.org/officeDocument/2006/relationships/hyperlink" Target="https://drive.google.com/file/d/1MTLUh8XDMZsHyPF85AVxOLX249DIYJgQ/view?usp=sharing" TargetMode="External"/><Relationship Id="rId86" Type="http://schemas.openxmlformats.org/officeDocument/2006/relationships/hyperlink" Target="https://drive.google.com/file/d/1MTLUh8XDMZsHyPF85AVxOLX249DIYJgQ/view?usp=sharing" TargetMode="External"/><Relationship Id="rId94" Type="http://schemas.openxmlformats.org/officeDocument/2006/relationships/hyperlink" Target="https://drive.google.com/file/d/1MTLUh8XDMZsHyPF85AVxOLX249DIYJgQ/view?usp=sharing" TargetMode="External"/><Relationship Id="rId99" Type="http://schemas.openxmlformats.org/officeDocument/2006/relationships/printerSettings" Target="../printerSettings/printerSettings1.bin"/><Relationship Id="rId4" Type="http://schemas.openxmlformats.org/officeDocument/2006/relationships/hyperlink" Target="https://cloud.mail.ru/public/33qy/2KQ2qp941" TargetMode="External"/><Relationship Id="rId9" Type="http://schemas.openxmlformats.org/officeDocument/2006/relationships/hyperlink" Target="https://cloud.mail.ru/public/vVkk/yFEVRrLq1" TargetMode="External"/><Relationship Id="rId13" Type="http://schemas.openxmlformats.org/officeDocument/2006/relationships/hyperlink" Target="https://cloud.mail.ru/public/3fgU/55j4FZRw9" TargetMode="External"/><Relationship Id="rId18" Type="http://schemas.openxmlformats.org/officeDocument/2006/relationships/hyperlink" Target="https://cloud.mail.ru/public/3ngd/5rG8Eq3zZ" TargetMode="External"/><Relationship Id="rId39" Type="http://schemas.openxmlformats.org/officeDocument/2006/relationships/hyperlink" Target="https://cloud.mail.ru/public/sgtU/2U8U1XAGb" TargetMode="External"/></Relationships>
</file>

<file path=xl/worksheets/_rels/sheet2.xml.rels><?xml version="1.0" encoding="UTF-8" standalone="yes"?>
<Relationships xmlns="http://schemas.openxmlformats.org/package/2006/relationships"><Relationship Id="rId8" Type="http://schemas.openxmlformats.org/officeDocument/2006/relationships/hyperlink" Target="https://cloud.mail.ru/public/V2pt/4NFHcnQmw" TargetMode="External"/><Relationship Id="rId13" Type="http://schemas.openxmlformats.org/officeDocument/2006/relationships/hyperlink" Target="https://cloud.mail.ru/public/3ScE/2onPwvuCd" TargetMode="External"/><Relationship Id="rId18" Type="http://schemas.openxmlformats.org/officeDocument/2006/relationships/hyperlink" Target="https://cloud.mail.ru/public/4CgB/28q68JioQ" TargetMode="External"/><Relationship Id="rId26" Type="http://schemas.openxmlformats.org/officeDocument/2006/relationships/hyperlink" Target="https://cloud.mail.ru/public/3w3U/2U8iWrMJC" TargetMode="External"/><Relationship Id="rId39" Type="http://schemas.openxmlformats.org/officeDocument/2006/relationships/hyperlink" Target="https://cloud.mail.ru/public/3w3U/2U8iWrMJC" TargetMode="External"/><Relationship Id="rId3" Type="http://schemas.openxmlformats.org/officeDocument/2006/relationships/hyperlink" Target="https://drive.google.com/open?id=11OcHTxwH9Rzf8EY7i0DZmv2z7UQZfcno" TargetMode="External"/><Relationship Id="rId21" Type="http://schemas.openxmlformats.org/officeDocument/2006/relationships/hyperlink" Target="https://cloud.mail.ru/public/3w3U/2U8iWrMJC" TargetMode="External"/><Relationship Id="rId34" Type="http://schemas.openxmlformats.org/officeDocument/2006/relationships/hyperlink" Target="https://cloud.mail.ru/public/3fgU/55j4FZRw9" TargetMode="External"/><Relationship Id="rId42" Type="http://schemas.openxmlformats.org/officeDocument/2006/relationships/hyperlink" Target="https://cloud.mail.ru/public/3w3U/2U8iWrMJC" TargetMode="External"/><Relationship Id="rId7" Type="http://schemas.openxmlformats.org/officeDocument/2006/relationships/hyperlink" Target="https://cloud.mail.ru/public/58wy/3CwH2tRDD" TargetMode="External"/><Relationship Id="rId12" Type="http://schemas.openxmlformats.org/officeDocument/2006/relationships/hyperlink" Target="https://cloud.mail.ru/public/2cn7/nEe8qHbBF" TargetMode="External"/><Relationship Id="rId17" Type="http://schemas.openxmlformats.org/officeDocument/2006/relationships/hyperlink" Target="https://cloud.mail.ru/public/4CgB/28q68JioQ" TargetMode="External"/><Relationship Id="rId25" Type="http://schemas.openxmlformats.org/officeDocument/2006/relationships/hyperlink" Target="https://cloud.mail.ru/public/vVkk/yFEVRrLq1" TargetMode="External"/><Relationship Id="rId33" Type="http://schemas.openxmlformats.org/officeDocument/2006/relationships/hyperlink" Target="https://cloud.mail.ru/public/3w3U/2U8iWrMJC" TargetMode="External"/><Relationship Id="rId38" Type="http://schemas.openxmlformats.org/officeDocument/2006/relationships/hyperlink" Target="https://cloud.mail.ru/public/3w3U/2U8iWrMJC" TargetMode="External"/><Relationship Id="rId2" Type="http://schemas.openxmlformats.org/officeDocument/2006/relationships/hyperlink" Target="https://cloud.mail.ru/public/45AQ/2EuLob69z" TargetMode="External"/><Relationship Id="rId16" Type="http://schemas.openxmlformats.org/officeDocument/2006/relationships/hyperlink" Target="https://cloud.mail.ru/public/GBNc/2QqQoTiaB" TargetMode="External"/><Relationship Id="rId20" Type="http://schemas.openxmlformats.org/officeDocument/2006/relationships/hyperlink" Target="https://cloud.mail.ru/public/3w3U/2U8iWrMJC" TargetMode="External"/><Relationship Id="rId29" Type="http://schemas.openxmlformats.org/officeDocument/2006/relationships/hyperlink" Target="https://cloud.mail.ru/public/3w3U/2U8iWrMJC" TargetMode="External"/><Relationship Id="rId41" Type="http://schemas.openxmlformats.org/officeDocument/2006/relationships/hyperlink" Target="https://cloud.mail.ru/public/3w3U/2U8iWrMJC" TargetMode="External"/><Relationship Id="rId1" Type="http://schemas.openxmlformats.org/officeDocument/2006/relationships/hyperlink" Target="mailto:info@wog.parts" TargetMode="External"/><Relationship Id="rId6" Type="http://schemas.openxmlformats.org/officeDocument/2006/relationships/hyperlink" Target="https://cloud.mail.ru/public/3ypH/5s8jLS1gA" TargetMode="External"/><Relationship Id="rId11" Type="http://schemas.openxmlformats.org/officeDocument/2006/relationships/hyperlink" Target="https://cloud.mail.ru/public/4g6p/4YBh72mCt" TargetMode="External"/><Relationship Id="rId24" Type="http://schemas.openxmlformats.org/officeDocument/2006/relationships/hyperlink" Target="https://cloud.mail.ru/public/3w3U/2U8iWrMJC" TargetMode="External"/><Relationship Id="rId32" Type="http://schemas.openxmlformats.org/officeDocument/2006/relationships/hyperlink" Target="https://cloud.mail.ru/public/3w3U/2U8iWrMJC" TargetMode="External"/><Relationship Id="rId37" Type="http://schemas.openxmlformats.org/officeDocument/2006/relationships/hyperlink" Target="https://cloud.mail.ru/public/3fgU/55j4FZRw9" TargetMode="External"/><Relationship Id="rId40" Type="http://schemas.openxmlformats.org/officeDocument/2006/relationships/hyperlink" Target="https://cloud.mail.ru/public/vVkk/yFEVRrLq1" TargetMode="External"/><Relationship Id="rId45" Type="http://schemas.openxmlformats.org/officeDocument/2006/relationships/drawing" Target="../drawings/drawing2.xml"/><Relationship Id="rId5" Type="http://schemas.openxmlformats.org/officeDocument/2006/relationships/hyperlink" Target="https://cloud.mail.ru/public/5dt7/4JX6LN655" TargetMode="External"/><Relationship Id="rId15" Type="http://schemas.openxmlformats.org/officeDocument/2006/relationships/hyperlink" Target="https://cloud.mail.ru/public/388E/zrv1YypE3" TargetMode="External"/><Relationship Id="rId23" Type="http://schemas.openxmlformats.org/officeDocument/2006/relationships/hyperlink" Target="https://cloud.mail.ru/public/3w3U/2U8iWrMJC" TargetMode="External"/><Relationship Id="rId28" Type="http://schemas.openxmlformats.org/officeDocument/2006/relationships/hyperlink" Target="https://cloud.mail.ru/public/vVkk/yFEVRrLq1" TargetMode="External"/><Relationship Id="rId36" Type="http://schemas.openxmlformats.org/officeDocument/2006/relationships/hyperlink" Target="https://cloud.mail.ru/public/3w3U/2U8iWrMJC" TargetMode="External"/><Relationship Id="rId10" Type="http://schemas.openxmlformats.org/officeDocument/2006/relationships/hyperlink" Target="https://cloud.mail.ru/public/4ofL/3NNkp2aBi" TargetMode="External"/><Relationship Id="rId19" Type="http://schemas.openxmlformats.org/officeDocument/2006/relationships/hyperlink" Target="https://cloud.mail.ru/public/GBNc/2QqQoTiaB" TargetMode="External"/><Relationship Id="rId31" Type="http://schemas.openxmlformats.org/officeDocument/2006/relationships/hyperlink" Target="https://cloud.mail.ru/public/vVkk/yFEVRrLq1" TargetMode="External"/><Relationship Id="rId44" Type="http://schemas.openxmlformats.org/officeDocument/2006/relationships/printerSettings" Target="../printerSettings/printerSettings2.bin"/><Relationship Id="rId4" Type="http://schemas.openxmlformats.org/officeDocument/2006/relationships/hyperlink" Target="https://drive.google.com/open?id=11OcHTxwH9Rzf8EY7i0DZmv2z7UQZfcno" TargetMode="External"/><Relationship Id="rId9" Type="http://schemas.openxmlformats.org/officeDocument/2006/relationships/hyperlink" Target="https://cloud.mail.ru/public/2PPa/2ihADF2sq" TargetMode="External"/><Relationship Id="rId14" Type="http://schemas.openxmlformats.org/officeDocument/2006/relationships/hyperlink" Target="https://cloud.mail.ru/public/sgtU/2U8U1XAGb" TargetMode="External"/><Relationship Id="rId22" Type="http://schemas.openxmlformats.org/officeDocument/2006/relationships/hyperlink" Target="https://cloud.mail.ru/public/vVkk/yFEVRrLq1" TargetMode="External"/><Relationship Id="rId27" Type="http://schemas.openxmlformats.org/officeDocument/2006/relationships/hyperlink" Target="https://cloud.mail.ru/public/3w3U/2U8iWrMJC" TargetMode="External"/><Relationship Id="rId30" Type="http://schemas.openxmlformats.org/officeDocument/2006/relationships/hyperlink" Target="https://cloud.mail.ru/public/3w3U/2U8iWrMJC" TargetMode="External"/><Relationship Id="rId35" Type="http://schemas.openxmlformats.org/officeDocument/2006/relationships/hyperlink" Target="https://cloud.mail.ru/public/3w3U/2U8iWrMJC" TargetMode="External"/><Relationship Id="rId43" Type="http://schemas.openxmlformats.org/officeDocument/2006/relationships/hyperlink" Target="https://cloud.mail.ru/public/3fgU/55j4FZRw9"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107"/>
  <sheetViews>
    <sheetView tabSelected="1" zoomScale="80" zoomScaleNormal="80" workbookViewId="0">
      <selection activeCell="AF49" sqref="AF49"/>
    </sheetView>
  </sheetViews>
  <sheetFormatPr defaultRowHeight="15" outlineLevelCol="1" x14ac:dyDescent="0.25"/>
  <cols>
    <col min="1" max="1" width="9.375" style="1" customWidth="1"/>
    <col min="2" max="2" width="32.875" customWidth="1"/>
    <col min="3" max="3" width="32.875" style="40" customWidth="1"/>
    <col min="4" max="4" width="12.375" customWidth="1"/>
    <col min="5" max="5" width="18.75" customWidth="1"/>
    <col min="6" max="6" width="11.625" customWidth="1"/>
    <col min="7" max="7" width="21" customWidth="1"/>
    <col min="8" max="8" width="6.75" customWidth="1" outlineLevel="1"/>
    <col min="9" max="9" width="14.25" customWidth="1" outlineLevel="1"/>
    <col min="10" max="10" width="12.875" customWidth="1" outlineLevel="1"/>
    <col min="11" max="11" width="10.75" customWidth="1" outlineLevel="1"/>
    <col min="12" max="12" width="11" customWidth="1" outlineLevel="1"/>
    <col min="13" max="13" width="9.75" customWidth="1" outlineLevel="1"/>
    <col min="14" max="14" width="10.375" customWidth="1" outlineLevel="1"/>
    <col min="15" max="15" width="11" customWidth="1" outlineLevel="1"/>
    <col min="16" max="16" width="9.75" customWidth="1" outlineLevel="1"/>
    <col min="17" max="17" width="12.375" customWidth="1" outlineLevel="1"/>
    <col min="18" max="18" width="12.25" bestFit="1" customWidth="1"/>
    <col min="19" max="19" width="19.875" customWidth="1"/>
    <col min="20" max="20" width="19.125" customWidth="1"/>
    <col min="21" max="21" width="57.375" customWidth="1" outlineLevel="1"/>
    <col min="22" max="22" width="47.75" customWidth="1" outlineLevel="1"/>
    <col min="23" max="23" width="56.75" customWidth="1" outlineLevel="1"/>
    <col min="24" max="24" width="13.125" bestFit="1" customWidth="1"/>
    <col min="25" max="25" width="8.125" style="60" hidden="1" customWidth="1" outlineLevel="1"/>
    <col min="26" max="26" width="11" style="60" hidden="1" customWidth="1" outlineLevel="1"/>
    <col min="27" max="27" width="15.625" style="126" hidden="1" customWidth="1" outlineLevel="1"/>
    <col min="28" max="28" width="14.75" style="60" hidden="1" customWidth="1" outlineLevel="1"/>
    <col min="29" max="29" width="16" style="60" hidden="1" customWidth="1" outlineLevel="1"/>
    <col min="30" max="30" width="15.625" style="126" hidden="1" customWidth="1" outlineLevel="1"/>
    <col min="31" max="31" width="12.25" style="60" hidden="1" customWidth="1" outlineLevel="1"/>
    <col min="32" max="32" width="19.75" style="61" customWidth="1" collapsed="1"/>
    <col min="33" max="33" width="22.25" style="61" customWidth="1"/>
  </cols>
  <sheetData>
    <row r="1" spans="1:33" x14ac:dyDescent="0.25">
      <c r="A1" s="7"/>
      <c r="B1" s="8"/>
      <c r="C1" s="9" t="s">
        <v>41</v>
      </c>
      <c r="D1" s="9"/>
      <c r="E1" s="8"/>
      <c r="F1" s="8"/>
      <c r="G1" s="8"/>
    </row>
    <row r="2" spans="1:33" x14ac:dyDescent="0.25">
      <c r="A2" s="7"/>
      <c r="B2" s="8"/>
      <c r="C2" s="9" t="s">
        <v>42</v>
      </c>
      <c r="D2" s="9"/>
      <c r="E2" s="8"/>
      <c r="F2" s="8"/>
      <c r="G2" s="8"/>
    </row>
    <row r="3" spans="1:33" x14ac:dyDescent="0.25">
      <c r="A3" s="7"/>
      <c r="B3" s="8"/>
      <c r="C3" s="9" t="s">
        <v>43</v>
      </c>
      <c r="D3" s="9"/>
      <c r="E3" s="8"/>
      <c r="F3" s="8"/>
      <c r="G3" s="8"/>
    </row>
    <row r="4" spans="1:33" x14ac:dyDescent="0.25">
      <c r="A4" s="7"/>
      <c r="B4" s="8"/>
      <c r="C4" s="10" t="s">
        <v>165</v>
      </c>
      <c r="D4" s="10"/>
      <c r="E4" s="8"/>
      <c r="F4" s="8"/>
      <c r="G4" s="8"/>
    </row>
    <row r="5" spans="1:33" x14ac:dyDescent="0.25">
      <c r="A5" s="7"/>
      <c r="B5" s="8"/>
      <c r="C5" s="11" t="s">
        <v>44</v>
      </c>
      <c r="D5" s="11"/>
      <c r="E5" s="8"/>
      <c r="F5" s="8"/>
      <c r="G5" s="8"/>
    </row>
    <row r="6" spans="1:33" x14ac:dyDescent="0.25">
      <c r="A6" s="7"/>
      <c r="B6" s="8"/>
      <c r="C6" s="12" t="s">
        <v>45</v>
      </c>
      <c r="D6" s="12"/>
      <c r="E6" s="8"/>
      <c r="F6" s="8"/>
      <c r="G6" s="8"/>
    </row>
    <row r="7" spans="1:33" x14ac:dyDescent="0.25">
      <c r="A7" s="7"/>
      <c r="B7" s="8"/>
      <c r="C7" s="8"/>
      <c r="D7" s="8"/>
      <c r="E7" s="8"/>
      <c r="F7" s="13"/>
      <c r="G7" s="13"/>
    </row>
    <row r="8" spans="1:33" s="18" customFormat="1" ht="12" x14ac:dyDescent="0.2">
      <c r="A8" s="157" t="s">
        <v>0</v>
      </c>
      <c r="B8" s="152" t="s">
        <v>166</v>
      </c>
      <c r="C8" s="152" t="s">
        <v>167</v>
      </c>
      <c r="D8" s="152" t="s">
        <v>1</v>
      </c>
      <c r="E8" s="152" t="s">
        <v>7</v>
      </c>
      <c r="F8" s="152" t="s">
        <v>8</v>
      </c>
      <c r="G8" s="152" t="s">
        <v>63</v>
      </c>
      <c r="H8" s="152" t="s">
        <v>48</v>
      </c>
      <c r="I8" s="152"/>
      <c r="J8" s="152"/>
      <c r="K8" s="152"/>
      <c r="L8" s="152" t="s">
        <v>64</v>
      </c>
      <c r="M8" s="152"/>
      <c r="N8" s="152" t="s">
        <v>66</v>
      </c>
      <c r="O8" s="152" t="s">
        <v>65</v>
      </c>
      <c r="P8" s="152"/>
      <c r="Q8" s="152" t="s">
        <v>67</v>
      </c>
      <c r="R8" s="152" t="s">
        <v>53</v>
      </c>
      <c r="S8" s="152" t="s">
        <v>110</v>
      </c>
      <c r="T8" s="152" t="s">
        <v>111</v>
      </c>
      <c r="U8" s="152" t="s">
        <v>54</v>
      </c>
      <c r="V8" s="152" t="s">
        <v>55</v>
      </c>
      <c r="W8" s="152" t="s">
        <v>56</v>
      </c>
      <c r="X8" s="152" t="s">
        <v>57</v>
      </c>
      <c r="Y8" s="151"/>
      <c r="Z8" s="151"/>
      <c r="AA8" s="151"/>
      <c r="AB8" s="151"/>
      <c r="AC8" s="151"/>
      <c r="AD8" s="151"/>
      <c r="AE8" s="151"/>
      <c r="AF8" s="151" t="s">
        <v>60</v>
      </c>
      <c r="AG8" s="151"/>
    </row>
    <row r="9" spans="1:33" s="18" customFormat="1" ht="46.5" customHeight="1" x14ac:dyDescent="0.2">
      <c r="A9" s="158"/>
      <c r="B9" s="156"/>
      <c r="C9" s="156"/>
      <c r="D9" s="156"/>
      <c r="E9" s="156"/>
      <c r="F9" s="156"/>
      <c r="G9" s="152"/>
      <c r="H9" s="19" t="s">
        <v>49</v>
      </c>
      <c r="I9" s="19" t="s">
        <v>50</v>
      </c>
      <c r="J9" s="19" t="s">
        <v>51</v>
      </c>
      <c r="K9" s="19" t="s">
        <v>52</v>
      </c>
      <c r="L9" s="21" t="s">
        <v>84</v>
      </c>
      <c r="M9" s="21" t="s">
        <v>85</v>
      </c>
      <c r="N9" s="152"/>
      <c r="O9" s="19" t="s">
        <v>84</v>
      </c>
      <c r="P9" s="19" t="s">
        <v>85</v>
      </c>
      <c r="Q9" s="152"/>
      <c r="R9" s="152"/>
      <c r="S9" s="152"/>
      <c r="T9" s="156"/>
      <c r="U9" s="152"/>
      <c r="V9" s="152"/>
      <c r="W9" s="152"/>
      <c r="X9" s="152"/>
      <c r="Y9" s="62" t="s">
        <v>58</v>
      </c>
      <c r="Z9" s="62" t="s">
        <v>155</v>
      </c>
      <c r="AA9" s="122" t="s">
        <v>154</v>
      </c>
      <c r="AB9" s="62" t="s">
        <v>59</v>
      </c>
      <c r="AC9" s="62" t="s">
        <v>156</v>
      </c>
      <c r="AD9" s="122" t="s">
        <v>154</v>
      </c>
      <c r="AE9" s="62" t="s">
        <v>59</v>
      </c>
      <c r="AF9" s="63" t="s">
        <v>61</v>
      </c>
      <c r="AG9" s="63" t="s">
        <v>62</v>
      </c>
    </row>
    <row r="10" spans="1:33" x14ac:dyDescent="0.25">
      <c r="A10" s="153"/>
      <c r="B10" s="154"/>
      <c r="C10" s="154"/>
      <c r="D10" s="154"/>
      <c r="E10" s="154"/>
      <c r="F10" s="154"/>
      <c r="G10" s="22"/>
      <c r="H10" s="159"/>
      <c r="I10" s="160"/>
      <c r="J10" s="160"/>
      <c r="K10" s="160"/>
      <c r="L10" s="160"/>
      <c r="M10" s="160"/>
      <c r="N10" s="160"/>
      <c r="O10" s="160"/>
      <c r="P10" s="160"/>
      <c r="Q10" s="160"/>
      <c r="R10" s="160"/>
      <c r="S10" s="153"/>
      <c r="T10" s="154"/>
      <c r="U10" s="154"/>
      <c r="V10" s="154"/>
      <c r="W10" s="154"/>
      <c r="X10" s="154"/>
      <c r="Y10" s="155"/>
      <c r="Z10" s="155"/>
      <c r="AA10" s="155"/>
      <c r="AB10" s="155"/>
      <c r="AC10" s="155"/>
      <c r="AD10" s="121"/>
      <c r="AE10" s="64"/>
      <c r="AF10" s="65"/>
      <c r="AG10" s="65"/>
    </row>
    <row r="11" spans="1:33" x14ac:dyDescent="0.25">
      <c r="A11" s="153" t="s">
        <v>9</v>
      </c>
      <c r="B11" s="154"/>
      <c r="C11" s="154"/>
      <c r="D11" s="154"/>
      <c r="E11" s="154"/>
      <c r="F11" s="154"/>
      <c r="G11" s="20"/>
      <c r="H11" s="153"/>
      <c r="I11" s="154"/>
      <c r="J11" s="154"/>
      <c r="K11" s="154"/>
      <c r="L11" s="154"/>
      <c r="M11" s="154"/>
      <c r="N11" s="154"/>
      <c r="O11" s="154"/>
      <c r="P11" s="154"/>
      <c r="Q11" s="154"/>
      <c r="R11" s="154"/>
      <c r="S11" s="153"/>
      <c r="T11" s="154"/>
      <c r="U11" s="154"/>
      <c r="V11" s="154"/>
      <c r="W11" s="154"/>
      <c r="X11" s="154"/>
      <c r="Y11" s="155"/>
      <c r="Z11" s="155"/>
      <c r="AA11" s="155"/>
      <c r="AB11" s="155"/>
      <c r="AC11" s="155"/>
      <c r="AD11" s="121"/>
      <c r="AE11" s="64"/>
      <c r="AF11" s="65"/>
      <c r="AG11" s="65"/>
    </row>
    <row r="12" spans="1:33" ht="119.25" customHeight="1" x14ac:dyDescent="0.25">
      <c r="A12" s="86" t="s">
        <v>20</v>
      </c>
      <c r="B12" s="87" t="s">
        <v>232</v>
      </c>
      <c r="C12" s="87" t="s">
        <v>186</v>
      </c>
      <c r="D12" s="86" t="s">
        <v>2</v>
      </c>
      <c r="E12" s="87"/>
      <c r="F12" s="90">
        <v>12</v>
      </c>
      <c r="G12" s="118">
        <v>3403191000</v>
      </c>
      <c r="H12" s="118">
        <v>6</v>
      </c>
      <c r="I12" s="118">
        <v>18</v>
      </c>
      <c r="J12" s="118">
        <f>H12*I12</f>
        <v>108</v>
      </c>
      <c r="K12" s="118">
        <f>J12*F12</f>
        <v>1296</v>
      </c>
      <c r="L12" s="118">
        <v>266</v>
      </c>
      <c r="M12" s="118">
        <v>364</v>
      </c>
      <c r="N12" s="118" t="s">
        <v>101</v>
      </c>
      <c r="O12" s="118">
        <v>4368</v>
      </c>
      <c r="P12" s="118">
        <v>4550</v>
      </c>
      <c r="Q12" s="118" t="s">
        <v>102</v>
      </c>
      <c r="R12" s="118" t="s">
        <v>88</v>
      </c>
      <c r="S12" s="119" t="s">
        <v>109</v>
      </c>
      <c r="T12" s="119" t="s">
        <v>112</v>
      </c>
      <c r="U12" s="34" t="s">
        <v>113</v>
      </c>
      <c r="V12" s="39" t="s">
        <v>137</v>
      </c>
      <c r="W12" s="34" t="s">
        <v>136</v>
      </c>
      <c r="X12" s="135"/>
      <c r="Y12" s="66" t="s">
        <v>159</v>
      </c>
      <c r="Z12" s="67"/>
      <c r="AA12" s="127" t="s">
        <v>154</v>
      </c>
      <c r="AB12" s="69">
        <v>44363</v>
      </c>
      <c r="AC12" s="67"/>
      <c r="AD12" s="127" t="s">
        <v>154</v>
      </c>
      <c r="AE12" s="69">
        <v>44363</v>
      </c>
      <c r="AF12" s="70">
        <v>4117891007912</v>
      </c>
      <c r="AG12" s="70">
        <v>14117891007919</v>
      </c>
    </row>
    <row r="13" spans="1:33" ht="110.25" customHeight="1" x14ac:dyDescent="0.25">
      <c r="A13" s="86" t="s">
        <v>19</v>
      </c>
      <c r="B13" s="87" t="s">
        <v>233</v>
      </c>
      <c r="C13" s="87" t="s">
        <v>185</v>
      </c>
      <c r="D13" s="86" t="s">
        <v>3</v>
      </c>
      <c r="E13" s="87"/>
      <c r="F13" s="90">
        <v>12</v>
      </c>
      <c r="G13" s="118">
        <v>3403191000</v>
      </c>
      <c r="H13" s="118">
        <v>5</v>
      </c>
      <c r="I13" s="118">
        <v>24</v>
      </c>
      <c r="J13" s="118">
        <v>120</v>
      </c>
      <c r="K13" s="118">
        <v>1440</v>
      </c>
      <c r="L13" s="118">
        <v>171</v>
      </c>
      <c r="M13" s="118">
        <v>244</v>
      </c>
      <c r="N13" s="118" t="s">
        <v>103</v>
      </c>
      <c r="O13" s="118">
        <v>2928</v>
      </c>
      <c r="P13" s="118">
        <v>3050</v>
      </c>
      <c r="Q13" s="119" t="s">
        <v>144</v>
      </c>
      <c r="R13" s="118" t="s">
        <v>88</v>
      </c>
      <c r="S13" s="119" t="s">
        <v>109</v>
      </c>
      <c r="T13" s="119" t="s">
        <v>112</v>
      </c>
      <c r="U13" s="34" t="s">
        <v>113</v>
      </c>
      <c r="V13" s="39" t="s">
        <v>137</v>
      </c>
      <c r="W13" s="34" t="s">
        <v>136</v>
      </c>
      <c r="X13" s="135"/>
      <c r="Y13" s="66" t="s">
        <v>159</v>
      </c>
      <c r="Z13" s="67"/>
      <c r="AA13" s="127" t="s">
        <v>154</v>
      </c>
      <c r="AB13" s="69">
        <v>44363</v>
      </c>
      <c r="AC13" s="67"/>
      <c r="AD13" s="127" t="s">
        <v>154</v>
      </c>
      <c r="AE13" s="69">
        <v>44363</v>
      </c>
      <c r="AF13" s="70">
        <v>4117891007929</v>
      </c>
      <c r="AG13" s="70">
        <v>14117891007926</v>
      </c>
    </row>
    <row r="14" spans="1:33" ht="114" customHeight="1" x14ac:dyDescent="0.25">
      <c r="A14" s="86" t="s">
        <v>18</v>
      </c>
      <c r="B14" s="87" t="s">
        <v>162</v>
      </c>
      <c r="C14" s="87" t="s">
        <v>184</v>
      </c>
      <c r="D14" s="86" t="s">
        <v>2</v>
      </c>
      <c r="E14" s="87"/>
      <c r="F14" s="90">
        <v>12</v>
      </c>
      <c r="G14" s="118">
        <v>3403199000</v>
      </c>
      <c r="H14" s="118">
        <v>6</v>
      </c>
      <c r="I14" s="118">
        <v>18</v>
      </c>
      <c r="J14" s="118">
        <f>H14*I14</f>
        <v>108</v>
      </c>
      <c r="K14" s="118">
        <f>J14*F14</f>
        <v>1296</v>
      </c>
      <c r="L14" s="118">
        <v>282</v>
      </c>
      <c r="M14" s="118">
        <v>380</v>
      </c>
      <c r="N14" s="118" t="s">
        <v>101</v>
      </c>
      <c r="O14" s="118">
        <v>4560</v>
      </c>
      <c r="P14" s="118">
        <v>4750</v>
      </c>
      <c r="Q14" s="118" t="s">
        <v>102</v>
      </c>
      <c r="R14" s="118" t="s">
        <v>88</v>
      </c>
      <c r="S14" s="119" t="s">
        <v>109</v>
      </c>
      <c r="T14" s="119" t="s">
        <v>112</v>
      </c>
      <c r="U14" s="34" t="s">
        <v>114</v>
      </c>
      <c r="V14" s="39" t="s">
        <v>138</v>
      </c>
      <c r="W14" s="34" t="s">
        <v>139</v>
      </c>
      <c r="X14" s="135"/>
      <c r="Y14" s="66" t="s">
        <v>159</v>
      </c>
      <c r="Z14" s="67"/>
      <c r="AA14" s="127" t="s">
        <v>154</v>
      </c>
      <c r="AB14" s="69">
        <v>44363</v>
      </c>
      <c r="AC14" s="67"/>
      <c r="AD14" s="127" t="s">
        <v>154</v>
      </c>
      <c r="AE14" s="69">
        <v>44363</v>
      </c>
      <c r="AF14" s="70">
        <v>4117891007936</v>
      </c>
      <c r="AG14" s="70">
        <v>14117891007933</v>
      </c>
    </row>
    <row r="15" spans="1:33" ht="104.25" customHeight="1" x14ac:dyDescent="0.25">
      <c r="A15" s="86" t="s">
        <v>27</v>
      </c>
      <c r="B15" s="87" t="s">
        <v>161</v>
      </c>
      <c r="C15" s="87" t="s">
        <v>183</v>
      </c>
      <c r="D15" s="86" t="s">
        <v>3</v>
      </c>
      <c r="E15" s="87"/>
      <c r="F15" s="90">
        <v>12</v>
      </c>
      <c r="G15" s="118">
        <v>3403199000</v>
      </c>
      <c r="H15" s="118">
        <v>5</v>
      </c>
      <c r="I15" s="118">
        <v>24</v>
      </c>
      <c r="J15" s="118">
        <v>120</v>
      </c>
      <c r="K15" s="118">
        <v>1440</v>
      </c>
      <c r="L15" s="118">
        <v>231</v>
      </c>
      <c r="M15" s="118">
        <v>304</v>
      </c>
      <c r="N15" s="118" t="s">
        <v>103</v>
      </c>
      <c r="O15" s="118">
        <v>3648</v>
      </c>
      <c r="P15" s="118">
        <v>3780</v>
      </c>
      <c r="Q15" s="119" t="s">
        <v>144</v>
      </c>
      <c r="R15" s="118" t="s">
        <v>88</v>
      </c>
      <c r="S15" s="119" t="s">
        <v>109</v>
      </c>
      <c r="T15" s="119" t="s">
        <v>112</v>
      </c>
      <c r="U15" s="34" t="s">
        <v>115</v>
      </c>
      <c r="V15" s="39" t="s">
        <v>140</v>
      </c>
      <c r="W15" s="34" t="s">
        <v>139</v>
      </c>
      <c r="X15" s="135"/>
      <c r="Y15" s="66" t="s">
        <v>159</v>
      </c>
      <c r="Z15" s="67"/>
      <c r="AA15" s="127" t="s">
        <v>154</v>
      </c>
      <c r="AB15" s="69">
        <v>44363</v>
      </c>
      <c r="AC15" s="67"/>
      <c r="AD15" s="127" t="s">
        <v>154</v>
      </c>
      <c r="AE15" s="69">
        <v>44363</v>
      </c>
      <c r="AF15" s="70">
        <v>4117891007943</v>
      </c>
      <c r="AG15" s="70">
        <v>14117891007940</v>
      </c>
    </row>
    <row r="16" spans="1:33" ht="117.75" customHeight="1" x14ac:dyDescent="0.25">
      <c r="A16" s="86" t="s">
        <v>22</v>
      </c>
      <c r="B16" s="87" t="s">
        <v>163</v>
      </c>
      <c r="C16" s="87" t="s">
        <v>181</v>
      </c>
      <c r="D16" s="86" t="s">
        <v>2</v>
      </c>
      <c r="E16" s="87"/>
      <c r="F16" s="90">
        <v>12</v>
      </c>
      <c r="G16" s="118">
        <v>3814009000</v>
      </c>
      <c r="H16" s="118">
        <v>6</v>
      </c>
      <c r="I16" s="118">
        <v>18</v>
      </c>
      <c r="J16" s="118">
        <f>H16*I16</f>
        <v>108</v>
      </c>
      <c r="K16" s="118">
        <f>J16*F16</f>
        <v>1296</v>
      </c>
      <c r="L16" s="118">
        <v>317</v>
      </c>
      <c r="M16" s="118">
        <v>415</v>
      </c>
      <c r="N16" s="118" t="s">
        <v>101</v>
      </c>
      <c r="O16" s="118">
        <v>4980</v>
      </c>
      <c r="P16" s="118">
        <v>5200</v>
      </c>
      <c r="Q16" s="118" t="s">
        <v>102</v>
      </c>
      <c r="R16" s="118" t="s">
        <v>69</v>
      </c>
      <c r="S16" s="119" t="s">
        <v>109</v>
      </c>
      <c r="T16" s="119" t="s">
        <v>112</v>
      </c>
      <c r="U16" s="34" t="s">
        <v>116</v>
      </c>
      <c r="V16" s="39" t="s">
        <v>141</v>
      </c>
      <c r="W16" s="34" t="s">
        <v>142</v>
      </c>
      <c r="X16" s="135"/>
      <c r="Y16" s="66" t="s">
        <v>160</v>
      </c>
      <c r="Z16" s="67"/>
      <c r="AA16" s="127" t="s">
        <v>154</v>
      </c>
      <c r="AB16" s="69">
        <v>44363</v>
      </c>
      <c r="AC16" s="67"/>
      <c r="AD16" s="127" t="s">
        <v>154</v>
      </c>
      <c r="AE16" s="69">
        <v>44363</v>
      </c>
      <c r="AF16" s="70">
        <v>4117891007950</v>
      </c>
      <c r="AG16" s="70">
        <v>14117891007957</v>
      </c>
    </row>
    <row r="17" spans="1:33" ht="111.75" customHeight="1" x14ac:dyDescent="0.25">
      <c r="A17" s="86" t="s">
        <v>23</v>
      </c>
      <c r="B17" s="87" t="s">
        <v>164</v>
      </c>
      <c r="C17" s="87" t="s">
        <v>182</v>
      </c>
      <c r="D17" s="86" t="s">
        <v>2</v>
      </c>
      <c r="E17" s="87"/>
      <c r="F17" s="90">
        <v>12</v>
      </c>
      <c r="G17" s="118">
        <v>3814009000</v>
      </c>
      <c r="H17" s="118">
        <v>6</v>
      </c>
      <c r="I17" s="118">
        <v>18</v>
      </c>
      <c r="J17" s="118">
        <f>H17*I17</f>
        <v>108</v>
      </c>
      <c r="K17" s="118">
        <f>J17*F17</f>
        <v>1296</v>
      </c>
      <c r="L17" s="118">
        <v>268</v>
      </c>
      <c r="M17" s="118">
        <v>366</v>
      </c>
      <c r="N17" s="118" t="s">
        <v>101</v>
      </c>
      <c r="O17" s="118">
        <v>4392</v>
      </c>
      <c r="P17" s="118">
        <v>4560</v>
      </c>
      <c r="Q17" s="118" t="s">
        <v>102</v>
      </c>
      <c r="R17" s="118" t="s">
        <v>69</v>
      </c>
      <c r="S17" s="119" t="s">
        <v>109</v>
      </c>
      <c r="T17" s="119" t="s">
        <v>112</v>
      </c>
      <c r="U17" s="34" t="s">
        <v>117</v>
      </c>
      <c r="V17" s="39" t="s">
        <v>143</v>
      </c>
      <c r="W17" s="34" t="s">
        <v>136</v>
      </c>
      <c r="X17" s="135"/>
      <c r="Y17" s="66" t="s">
        <v>160</v>
      </c>
      <c r="Z17" s="67"/>
      <c r="AA17" s="127" t="s">
        <v>154</v>
      </c>
      <c r="AB17" s="69">
        <v>44363</v>
      </c>
      <c r="AC17" s="67"/>
      <c r="AD17" s="127" t="s">
        <v>154</v>
      </c>
      <c r="AE17" s="69">
        <v>44363</v>
      </c>
      <c r="AF17" s="70">
        <v>4117891007967</v>
      </c>
      <c r="AG17" s="70">
        <v>14117891007964</v>
      </c>
    </row>
    <row r="18" spans="1:33" s="91" customFormat="1" ht="133.5" customHeight="1" x14ac:dyDescent="0.25">
      <c r="A18" s="86" t="s">
        <v>459</v>
      </c>
      <c r="B18" s="87" t="s">
        <v>460</v>
      </c>
      <c r="C18" s="87" t="s">
        <v>591</v>
      </c>
      <c r="D18" s="86" t="s">
        <v>2</v>
      </c>
      <c r="E18" s="87"/>
      <c r="F18" s="90">
        <v>12</v>
      </c>
      <c r="G18" s="118">
        <v>3403199000</v>
      </c>
      <c r="H18" s="118">
        <v>6</v>
      </c>
      <c r="I18" s="118">
        <v>18</v>
      </c>
      <c r="J18" s="118">
        <f>H18*I18</f>
        <v>108</v>
      </c>
      <c r="K18" s="118">
        <f>J18*F18</f>
        <v>1296</v>
      </c>
      <c r="L18" s="118">
        <v>268</v>
      </c>
      <c r="M18" s="118">
        <v>366</v>
      </c>
      <c r="N18" s="118" t="s">
        <v>557</v>
      </c>
      <c r="O18" s="118">
        <f>M18*F18</f>
        <v>4392</v>
      </c>
      <c r="P18" s="118">
        <v>4560</v>
      </c>
      <c r="Q18" s="118" t="s">
        <v>102</v>
      </c>
      <c r="R18" s="118" t="s">
        <v>88</v>
      </c>
      <c r="S18" s="119" t="s">
        <v>109</v>
      </c>
      <c r="T18" s="119" t="s">
        <v>112</v>
      </c>
      <c r="U18" s="34" t="s">
        <v>398</v>
      </c>
      <c r="V18" s="39" t="s">
        <v>400</v>
      </c>
      <c r="W18" s="34" t="s">
        <v>490</v>
      </c>
      <c r="X18" s="135"/>
      <c r="Y18" s="66" t="s">
        <v>159</v>
      </c>
      <c r="Z18" s="67"/>
      <c r="AA18" s="127" t="s">
        <v>154</v>
      </c>
      <c r="AB18" s="69">
        <v>44363</v>
      </c>
      <c r="AC18" s="67"/>
      <c r="AD18" s="127" t="s">
        <v>154</v>
      </c>
      <c r="AE18" s="69">
        <v>44363</v>
      </c>
      <c r="AF18" s="70">
        <v>4117891008735</v>
      </c>
      <c r="AG18" s="70">
        <v>14117891008732</v>
      </c>
    </row>
    <row r="19" spans="1:33" s="91" customFormat="1" ht="111.75" customHeight="1" x14ac:dyDescent="0.25">
      <c r="A19" s="86" t="s">
        <v>461</v>
      </c>
      <c r="B19" s="87" t="s">
        <v>462</v>
      </c>
      <c r="C19" s="87" t="s">
        <v>592</v>
      </c>
      <c r="D19" s="86" t="s">
        <v>429</v>
      </c>
      <c r="E19" s="87"/>
      <c r="F19" s="90">
        <v>12</v>
      </c>
      <c r="G19" s="118">
        <v>3814009000</v>
      </c>
      <c r="H19" s="118">
        <v>4</v>
      </c>
      <c r="I19" s="118">
        <v>18</v>
      </c>
      <c r="J19" s="118">
        <v>72</v>
      </c>
      <c r="K19" s="118">
        <v>864</v>
      </c>
      <c r="L19" s="118">
        <v>280</v>
      </c>
      <c r="M19" s="118">
        <v>450</v>
      </c>
      <c r="N19" s="118" t="s">
        <v>558</v>
      </c>
      <c r="O19" s="118">
        <f>M19*F19</f>
        <v>5400</v>
      </c>
      <c r="P19" s="118">
        <v>5600</v>
      </c>
      <c r="Q19" s="118" t="s">
        <v>559</v>
      </c>
      <c r="R19" s="118" t="s">
        <v>69</v>
      </c>
      <c r="S19" s="119" t="s">
        <v>109</v>
      </c>
      <c r="T19" s="119" t="s">
        <v>112</v>
      </c>
      <c r="U19" s="34" t="s">
        <v>487</v>
      </c>
      <c r="V19" s="39" t="s">
        <v>489</v>
      </c>
      <c r="W19" s="34" t="s">
        <v>488</v>
      </c>
      <c r="X19" s="135"/>
      <c r="Y19" s="66" t="s">
        <v>160</v>
      </c>
      <c r="Z19" s="67"/>
      <c r="AA19" s="127" t="s">
        <v>154</v>
      </c>
      <c r="AB19" s="69">
        <v>44363</v>
      </c>
      <c r="AC19" s="67"/>
      <c r="AD19" s="127" t="s">
        <v>154</v>
      </c>
      <c r="AE19" s="69">
        <v>44363</v>
      </c>
      <c r="AF19" s="106">
        <v>4117891008247</v>
      </c>
      <c r="AG19" s="70">
        <v>14117891008244</v>
      </c>
    </row>
    <row r="20" spans="1:33" s="91" customFormat="1" ht="132" customHeight="1" x14ac:dyDescent="0.25">
      <c r="A20" s="86" t="s">
        <v>354</v>
      </c>
      <c r="B20" s="87" t="s">
        <v>425</v>
      </c>
      <c r="C20" s="87" t="s">
        <v>353</v>
      </c>
      <c r="D20" s="86" t="s">
        <v>361</v>
      </c>
      <c r="E20" s="87"/>
      <c r="F20" s="90">
        <v>24</v>
      </c>
      <c r="G20" s="49">
        <v>3402209000</v>
      </c>
      <c r="H20" s="118">
        <v>7</v>
      </c>
      <c r="I20" s="118">
        <v>24</v>
      </c>
      <c r="J20" s="118">
        <v>168</v>
      </c>
      <c r="K20" s="118">
        <v>4032</v>
      </c>
      <c r="L20" s="118">
        <v>37</v>
      </c>
      <c r="M20" s="118">
        <v>40</v>
      </c>
      <c r="N20" s="118" t="s">
        <v>362</v>
      </c>
      <c r="O20" s="118">
        <f>L20*F20</f>
        <v>888</v>
      </c>
      <c r="P20" s="118">
        <v>920</v>
      </c>
      <c r="Q20" s="118" t="s">
        <v>556</v>
      </c>
      <c r="R20" s="118" t="s">
        <v>69</v>
      </c>
      <c r="S20" s="119" t="s">
        <v>109</v>
      </c>
      <c r="T20" s="119" t="s">
        <v>112</v>
      </c>
      <c r="U20" s="34" t="s">
        <v>404</v>
      </c>
      <c r="V20" s="39" t="s">
        <v>406</v>
      </c>
      <c r="W20" s="34" t="s">
        <v>405</v>
      </c>
      <c r="X20" s="135"/>
      <c r="Y20" s="66" t="s">
        <v>160</v>
      </c>
      <c r="Z20" s="67"/>
      <c r="AA20" s="127" t="s">
        <v>154</v>
      </c>
      <c r="AB20" s="69">
        <v>44363</v>
      </c>
      <c r="AC20" s="67"/>
      <c r="AD20" s="127" t="s">
        <v>154</v>
      </c>
      <c r="AE20" s="69">
        <v>44363</v>
      </c>
      <c r="AF20" s="70">
        <v>4117891008780</v>
      </c>
      <c r="AG20" s="70">
        <v>14117891008787</v>
      </c>
    </row>
    <row r="21" spans="1:33" s="91" customFormat="1" ht="153" customHeight="1" x14ac:dyDescent="0.25">
      <c r="A21" s="86" t="s">
        <v>356</v>
      </c>
      <c r="B21" s="87" t="s">
        <v>426</v>
      </c>
      <c r="C21" s="87" t="s">
        <v>355</v>
      </c>
      <c r="D21" s="86" t="s">
        <v>361</v>
      </c>
      <c r="E21" s="87"/>
      <c r="F21" s="90">
        <v>24</v>
      </c>
      <c r="G21" s="118">
        <v>3403199000</v>
      </c>
      <c r="H21" s="118">
        <v>7</v>
      </c>
      <c r="I21" s="118">
        <v>24</v>
      </c>
      <c r="J21" s="118">
        <v>168</v>
      </c>
      <c r="K21" s="118">
        <v>4032</v>
      </c>
      <c r="L21" s="118">
        <v>38</v>
      </c>
      <c r="M21" s="118">
        <v>40</v>
      </c>
      <c r="N21" s="118" t="s">
        <v>362</v>
      </c>
      <c r="O21" s="118">
        <f t="shared" ref="O21:O28" si="0">L21*F21</f>
        <v>912</v>
      </c>
      <c r="P21" s="118">
        <v>950</v>
      </c>
      <c r="Q21" s="118" t="s">
        <v>556</v>
      </c>
      <c r="R21" s="118" t="s">
        <v>69</v>
      </c>
      <c r="S21" s="119" t="s">
        <v>109</v>
      </c>
      <c r="T21" s="119" t="s">
        <v>112</v>
      </c>
      <c r="U21" s="34" t="s">
        <v>401</v>
      </c>
      <c r="V21" s="39" t="s">
        <v>403</v>
      </c>
      <c r="W21" s="34" t="s">
        <v>402</v>
      </c>
      <c r="X21" s="135"/>
      <c r="Y21" s="66" t="s">
        <v>159</v>
      </c>
      <c r="Z21" s="67"/>
      <c r="AA21" s="127" t="s">
        <v>154</v>
      </c>
      <c r="AB21" s="69">
        <v>44363</v>
      </c>
      <c r="AC21" s="67"/>
      <c r="AD21" s="127" t="s">
        <v>154</v>
      </c>
      <c r="AE21" s="69">
        <v>44363</v>
      </c>
      <c r="AF21" s="70">
        <v>4117891008254</v>
      </c>
      <c r="AG21" s="70">
        <v>14117891008251</v>
      </c>
    </row>
    <row r="22" spans="1:33" s="91" customFormat="1" ht="111.75" customHeight="1" x14ac:dyDescent="0.25">
      <c r="A22" s="86" t="s">
        <v>358</v>
      </c>
      <c r="B22" s="87" t="s">
        <v>427</v>
      </c>
      <c r="C22" s="87" t="s">
        <v>357</v>
      </c>
      <c r="D22" s="86" t="s">
        <v>361</v>
      </c>
      <c r="E22" s="87"/>
      <c r="F22" s="90">
        <v>24</v>
      </c>
      <c r="G22" s="118">
        <v>3403199000</v>
      </c>
      <c r="H22" s="118">
        <v>7</v>
      </c>
      <c r="I22" s="118">
        <v>24</v>
      </c>
      <c r="J22" s="118">
        <v>168</v>
      </c>
      <c r="K22" s="118">
        <v>4032</v>
      </c>
      <c r="L22" s="118">
        <v>35</v>
      </c>
      <c r="M22" s="118">
        <v>40</v>
      </c>
      <c r="N22" s="118" t="s">
        <v>362</v>
      </c>
      <c r="O22" s="118">
        <f t="shared" si="0"/>
        <v>840</v>
      </c>
      <c r="P22" s="118">
        <v>910</v>
      </c>
      <c r="Q22" s="118" t="s">
        <v>556</v>
      </c>
      <c r="R22" s="118" t="s">
        <v>69</v>
      </c>
      <c r="S22" s="119" t="s">
        <v>109</v>
      </c>
      <c r="T22" s="119" t="s">
        <v>112</v>
      </c>
      <c r="U22" s="34" t="s">
        <v>407</v>
      </c>
      <c r="V22" s="39" t="s">
        <v>409</v>
      </c>
      <c r="W22" s="34" t="s">
        <v>408</v>
      </c>
      <c r="X22" s="135"/>
      <c r="Y22" s="66" t="s">
        <v>159</v>
      </c>
      <c r="Z22" s="67"/>
      <c r="AA22" s="127" t="s">
        <v>154</v>
      </c>
      <c r="AB22" s="69">
        <v>44363</v>
      </c>
      <c r="AC22" s="67"/>
      <c r="AD22" s="127" t="s">
        <v>154</v>
      </c>
      <c r="AE22" s="69">
        <v>44363</v>
      </c>
      <c r="AF22" s="70">
        <v>4117891008797</v>
      </c>
      <c r="AG22" s="70">
        <v>14117891008794</v>
      </c>
    </row>
    <row r="23" spans="1:33" s="91" customFormat="1" ht="147" customHeight="1" x14ac:dyDescent="0.25">
      <c r="A23" s="86" t="s">
        <v>360</v>
      </c>
      <c r="B23" s="87" t="s">
        <v>428</v>
      </c>
      <c r="C23" s="87" t="s">
        <v>359</v>
      </c>
      <c r="D23" s="86" t="s">
        <v>361</v>
      </c>
      <c r="E23" s="87"/>
      <c r="F23" s="90">
        <v>24</v>
      </c>
      <c r="G23" s="118">
        <v>3403199000</v>
      </c>
      <c r="H23" s="118">
        <v>7</v>
      </c>
      <c r="I23" s="118">
        <v>24</v>
      </c>
      <c r="J23" s="118">
        <v>168</v>
      </c>
      <c r="K23" s="118">
        <v>4032</v>
      </c>
      <c r="L23" s="118">
        <v>34</v>
      </c>
      <c r="M23" s="118">
        <v>40</v>
      </c>
      <c r="N23" s="118" t="s">
        <v>362</v>
      </c>
      <c r="O23" s="118">
        <f t="shared" si="0"/>
        <v>816</v>
      </c>
      <c r="P23" s="118">
        <v>900</v>
      </c>
      <c r="Q23" s="118" t="s">
        <v>556</v>
      </c>
      <c r="R23" s="118" t="s">
        <v>69</v>
      </c>
      <c r="S23" s="119" t="s">
        <v>109</v>
      </c>
      <c r="T23" s="119" t="s">
        <v>112</v>
      </c>
      <c r="U23" s="34" t="s">
        <v>398</v>
      </c>
      <c r="V23" s="39" t="s">
        <v>400</v>
      </c>
      <c r="W23" s="34" t="s">
        <v>399</v>
      </c>
      <c r="X23" s="135"/>
      <c r="Y23" s="66" t="s">
        <v>159</v>
      </c>
      <c r="Z23" s="67"/>
      <c r="AA23" s="127" t="s">
        <v>154</v>
      </c>
      <c r="AB23" s="69">
        <v>44363</v>
      </c>
      <c r="AC23" s="67"/>
      <c r="AD23" s="127" t="s">
        <v>154</v>
      </c>
      <c r="AE23" s="69">
        <v>44363</v>
      </c>
      <c r="AF23" s="70">
        <v>4117891008261</v>
      </c>
      <c r="AG23" s="70">
        <v>14117891008268</v>
      </c>
    </row>
    <row r="24" spans="1:33" s="91" customFormat="1" ht="147" customHeight="1" x14ac:dyDescent="0.25">
      <c r="A24" s="86" t="s">
        <v>521</v>
      </c>
      <c r="B24" s="87" t="s">
        <v>522</v>
      </c>
      <c r="C24" s="87" t="s">
        <v>183</v>
      </c>
      <c r="D24" s="86" t="s">
        <v>361</v>
      </c>
      <c r="E24" s="87"/>
      <c r="F24" s="90">
        <v>24</v>
      </c>
      <c r="G24" s="118">
        <v>3403199000</v>
      </c>
      <c r="H24" s="118">
        <v>7</v>
      </c>
      <c r="I24" s="118">
        <v>24</v>
      </c>
      <c r="J24" s="118">
        <v>168</v>
      </c>
      <c r="K24" s="118">
        <v>4032</v>
      </c>
      <c r="L24" s="118">
        <v>37</v>
      </c>
      <c r="M24" s="118">
        <v>57</v>
      </c>
      <c r="N24" s="118" t="s">
        <v>539</v>
      </c>
      <c r="O24" s="118">
        <f t="shared" si="0"/>
        <v>888</v>
      </c>
      <c r="P24" s="118">
        <v>920</v>
      </c>
      <c r="Q24" s="118" t="s">
        <v>556</v>
      </c>
      <c r="R24" s="118" t="s">
        <v>69</v>
      </c>
      <c r="S24" s="119" t="s">
        <v>109</v>
      </c>
      <c r="T24" s="119" t="s">
        <v>112</v>
      </c>
      <c r="U24" s="34" t="s">
        <v>547</v>
      </c>
      <c r="V24" s="39" t="s">
        <v>549</v>
      </c>
      <c r="W24" s="34" t="s">
        <v>548</v>
      </c>
      <c r="X24" s="135"/>
      <c r="Y24" s="66" t="s">
        <v>159</v>
      </c>
      <c r="Z24" s="67"/>
      <c r="AA24" s="127" t="s">
        <v>154</v>
      </c>
      <c r="AB24" s="69">
        <v>44363</v>
      </c>
      <c r="AC24" s="67"/>
      <c r="AD24" s="127" t="s">
        <v>154</v>
      </c>
      <c r="AE24" s="69">
        <v>44363</v>
      </c>
      <c r="AF24" s="70">
        <v>4117891008193</v>
      </c>
      <c r="AG24" s="70">
        <v>14117891008190</v>
      </c>
    </row>
    <row r="25" spans="1:33" s="91" customFormat="1" ht="147" customHeight="1" x14ac:dyDescent="0.25">
      <c r="A25" s="86" t="s">
        <v>523</v>
      </c>
      <c r="B25" s="87" t="s">
        <v>524</v>
      </c>
      <c r="C25" s="87" t="s">
        <v>590</v>
      </c>
      <c r="D25" s="86" t="s">
        <v>361</v>
      </c>
      <c r="E25" s="87"/>
      <c r="F25" s="90">
        <v>24</v>
      </c>
      <c r="G25" s="118">
        <v>3403199000</v>
      </c>
      <c r="H25" s="118">
        <v>7</v>
      </c>
      <c r="I25" s="118">
        <v>24</v>
      </c>
      <c r="J25" s="118">
        <v>168</v>
      </c>
      <c r="K25" s="118">
        <v>4032</v>
      </c>
      <c r="L25" s="118">
        <v>37</v>
      </c>
      <c r="M25" s="118">
        <v>57</v>
      </c>
      <c r="N25" s="118" t="s">
        <v>540</v>
      </c>
      <c r="O25" s="118">
        <f t="shared" si="0"/>
        <v>888</v>
      </c>
      <c r="P25" s="118">
        <v>920</v>
      </c>
      <c r="Q25" s="118" t="s">
        <v>556</v>
      </c>
      <c r="R25" s="118" t="s">
        <v>69</v>
      </c>
      <c r="S25" s="119" t="s">
        <v>109</v>
      </c>
      <c r="T25" s="119" t="s">
        <v>112</v>
      </c>
      <c r="U25" s="34" t="s">
        <v>544</v>
      </c>
      <c r="V25" s="39" t="s">
        <v>546</v>
      </c>
      <c r="W25" s="34" t="s">
        <v>545</v>
      </c>
      <c r="X25" s="135"/>
      <c r="Y25" s="66" t="s">
        <v>159</v>
      </c>
      <c r="Z25" s="67"/>
      <c r="AA25" s="127" t="s">
        <v>154</v>
      </c>
      <c r="AB25" s="69">
        <v>44363</v>
      </c>
      <c r="AC25" s="67"/>
      <c r="AD25" s="127" t="s">
        <v>154</v>
      </c>
      <c r="AE25" s="69">
        <v>44363</v>
      </c>
      <c r="AF25" s="70">
        <v>4117891008933</v>
      </c>
      <c r="AG25" s="70">
        <v>14117891008930</v>
      </c>
    </row>
    <row r="26" spans="1:33" s="91" customFormat="1" ht="147" customHeight="1" x14ac:dyDescent="0.25">
      <c r="A26" s="86" t="s">
        <v>542</v>
      </c>
      <c r="B26" s="87" t="s">
        <v>543</v>
      </c>
      <c r="C26" s="87" t="s">
        <v>589</v>
      </c>
      <c r="D26" s="86" t="s">
        <v>361</v>
      </c>
      <c r="E26" s="87"/>
      <c r="F26" s="90">
        <v>24</v>
      </c>
      <c r="G26" s="49">
        <v>3402209000</v>
      </c>
      <c r="H26" s="118">
        <v>7</v>
      </c>
      <c r="I26" s="118">
        <v>24</v>
      </c>
      <c r="J26" s="118">
        <v>168</v>
      </c>
      <c r="K26" s="118">
        <v>4032</v>
      </c>
      <c r="L26" s="118">
        <v>35</v>
      </c>
      <c r="M26" s="118">
        <v>55</v>
      </c>
      <c r="N26" s="118" t="s">
        <v>541</v>
      </c>
      <c r="O26" s="118">
        <f t="shared" si="0"/>
        <v>840</v>
      </c>
      <c r="P26" s="118">
        <v>910</v>
      </c>
      <c r="Q26" s="118" t="s">
        <v>556</v>
      </c>
      <c r="R26" s="118" t="s">
        <v>69</v>
      </c>
      <c r="S26" s="119" t="s">
        <v>109</v>
      </c>
      <c r="T26" s="119" t="s">
        <v>112</v>
      </c>
      <c r="U26" s="34" t="s">
        <v>550</v>
      </c>
      <c r="V26" s="39" t="s">
        <v>552</v>
      </c>
      <c r="W26" s="34" t="s">
        <v>551</v>
      </c>
      <c r="X26" s="135"/>
      <c r="Y26" s="66" t="s">
        <v>160</v>
      </c>
      <c r="Z26" s="67"/>
      <c r="AA26" s="127" t="s">
        <v>154</v>
      </c>
      <c r="AB26" s="69">
        <v>44363</v>
      </c>
      <c r="AC26" s="67"/>
      <c r="AD26" s="127" t="s">
        <v>154</v>
      </c>
      <c r="AE26" s="69">
        <v>44363</v>
      </c>
      <c r="AF26" s="70">
        <v>4117891008209</v>
      </c>
      <c r="AG26" s="70">
        <v>14117891008206</v>
      </c>
    </row>
    <row r="27" spans="1:33" s="116" customFormat="1" ht="147" customHeight="1" x14ac:dyDescent="0.25">
      <c r="A27" s="86" t="s">
        <v>525</v>
      </c>
      <c r="B27" s="87" t="s">
        <v>526</v>
      </c>
      <c r="C27" s="87"/>
      <c r="D27" s="86" t="s">
        <v>3</v>
      </c>
      <c r="E27" s="87"/>
      <c r="F27" s="90">
        <v>12</v>
      </c>
      <c r="G27" s="49">
        <v>3402209000</v>
      </c>
      <c r="H27" s="118">
        <v>5</v>
      </c>
      <c r="I27" s="118">
        <v>24</v>
      </c>
      <c r="J27" s="118">
        <v>120</v>
      </c>
      <c r="K27" s="118">
        <v>1440</v>
      </c>
      <c r="L27" s="118">
        <v>231</v>
      </c>
      <c r="M27" s="118">
        <v>304</v>
      </c>
      <c r="N27" s="118" t="s">
        <v>103</v>
      </c>
      <c r="O27" s="118">
        <f t="shared" si="0"/>
        <v>2772</v>
      </c>
      <c r="P27" s="118">
        <v>3000</v>
      </c>
      <c r="Q27" s="119" t="s">
        <v>144</v>
      </c>
      <c r="R27" s="118" t="s">
        <v>88</v>
      </c>
      <c r="S27" s="119" t="s">
        <v>109</v>
      </c>
      <c r="T27" s="119" t="s">
        <v>112</v>
      </c>
      <c r="U27" s="34" t="s">
        <v>553</v>
      </c>
      <c r="V27" s="39" t="s">
        <v>555</v>
      </c>
      <c r="W27" s="34" t="s">
        <v>554</v>
      </c>
      <c r="X27" s="135"/>
      <c r="Y27" s="66" t="s">
        <v>160</v>
      </c>
      <c r="Z27" s="123" t="s">
        <v>155</v>
      </c>
      <c r="AA27" s="68"/>
      <c r="AB27" s="125" t="s">
        <v>619</v>
      </c>
      <c r="AC27" s="123" t="s">
        <v>157</v>
      </c>
      <c r="AD27" s="68"/>
      <c r="AE27" s="69">
        <v>44829</v>
      </c>
      <c r="AF27" s="70">
        <v>4117891008926</v>
      </c>
      <c r="AG27" s="70">
        <v>14117891008923</v>
      </c>
    </row>
    <row r="28" spans="1:33" s="116" customFormat="1" ht="147" customHeight="1" x14ac:dyDescent="0.25">
      <c r="A28" s="86" t="s">
        <v>597</v>
      </c>
      <c r="B28" s="87" t="s">
        <v>598</v>
      </c>
      <c r="C28" s="87"/>
      <c r="D28" s="86" t="s">
        <v>3</v>
      </c>
      <c r="E28" s="87"/>
      <c r="F28" s="90">
        <v>12</v>
      </c>
      <c r="G28" s="49">
        <v>3402209000</v>
      </c>
      <c r="H28" s="118">
        <v>5</v>
      </c>
      <c r="I28" s="118">
        <v>24</v>
      </c>
      <c r="J28" s="118">
        <v>120</v>
      </c>
      <c r="K28" s="118">
        <v>1440</v>
      </c>
      <c r="L28" s="118">
        <v>231</v>
      </c>
      <c r="M28" s="118">
        <v>304</v>
      </c>
      <c r="N28" s="118" t="s">
        <v>103</v>
      </c>
      <c r="O28" s="118">
        <f t="shared" si="0"/>
        <v>2772</v>
      </c>
      <c r="P28" s="118">
        <v>3000</v>
      </c>
      <c r="Q28" s="119" t="s">
        <v>144</v>
      </c>
      <c r="R28" s="118" t="s">
        <v>88</v>
      </c>
      <c r="S28" s="119" t="s">
        <v>109</v>
      </c>
      <c r="T28" s="119" t="s">
        <v>112</v>
      </c>
      <c r="U28" s="34" t="s">
        <v>599</v>
      </c>
      <c r="V28" s="39" t="s">
        <v>601</v>
      </c>
      <c r="W28" s="34" t="s">
        <v>600</v>
      </c>
      <c r="X28" s="135"/>
      <c r="Y28" s="66" t="s">
        <v>160</v>
      </c>
      <c r="Z28" s="67"/>
      <c r="AA28" s="127" t="s">
        <v>154</v>
      </c>
      <c r="AB28" s="69">
        <v>44363</v>
      </c>
      <c r="AC28" s="67"/>
      <c r="AD28" s="127" t="s">
        <v>154</v>
      </c>
      <c r="AE28" s="69">
        <v>44363</v>
      </c>
      <c r="AF28" s="70">
        <v>4117891008339</v>
      </c>
      <c r="AG28" s="70">
        <v>14117891008336</v>
      </c>
    </row>
    <row r="29" spans="1:33" s="116" customFormat="1" ht="147" customHeight="1" x14ac:dyDescent="0.25">
      <c r="A29" s="86" t="s">
        <v>627</v>
      </c>
      <c r="B29" s="87" t="s">
        <v>628</v>
      </c>
      <c r="C29" s="87" t="s">
        <v>645</v>
      </c>
      <c r="D29" s="86" t="s">
        <v>3</v>
      </c>
      <c r="E29" s="87"/>
      <c r="F29" s="90">
        <v>12</v>
      </c>
      <c r="G29" s="49">
        <v>3403199000</v>
      </c>
      <c r="H29" s="118">
        <v>5</v>
      </c>
      <c r="I29" s="118">
        <v>24</v>
      </c>
      <c r="J29" s="118">
        <v>120</v>
      </c>
      <c r="K29" s="118">
        <v>1440</v>
      </c>
      <c r="L29" s="118">
        <v>231</v>
      </c>
      <c r="M29" s="118">
        <v>304</v>
      </c>
      <c r="N29" s="118" t="s">
        <v>103</v>
      </c>
      <c r="O29" s="118">
        <f t="shared" ref="O29" si="1">L29*F29</f>
        <v>2772</v>
      </c>
      <c r="P29" s="118">
        <v>3000</v>
      </c>
      <c r="Q29" s="119" t="s">
        <v>144</v>
      </c>
      <c r="R29" s="118" t="s">
        <v>88</v>
      </c>
      <c r="S29" s="119" t="s">
        <v>109</v>
      </c>
      <c r="T29" s="119" t="s">
        <v>112</v>
      </c>
      <c r="U29" s="34" t="s">
        <v>646</v>
      </c>
      <c r="V29" s="39" t="s">
        <v>647</v>
      </c>
      <c r="W29" s="34" t="s">
        <v>648</v>
      </c>
      <c r="X29" s="135"/>
      <c r="Y29" s="66"/>
      <c r="Z29" s="67"/>
      <c r="AA29" s="127" t="s">
        <v>154</v>
      </c>
      <c r="AB29" s="69">
        <v>44363</v>
      </c>
      <c r="AC29" s="67"/>
      <c r="AD29" s="127" t="s">
        <v>154</v>
      </c>
      <c r="AE29" s="69">
        <v>44363</v>
      </c>
      <c r="AF29" s="70">
        <v>4117891010554</v>
      </c>
      <c r="AG29" s="70">
        <v>14117891010551</v>
      </c>
    </row>
    <row r="30" spans="1:33" s="116" customFormat="1" ht="147" customHeight="1" x14ac:dyDescent="0.25">
      <c r="A30" s="86" t="s">
        <v>649</v>
      </c>
      <c r="B30" s="87" t="s">
        <v>650</v>
      </c>
      <c r="C30" s="87" t="s">
        <v>703</v>
      </c>
      <c r="D30" s="86" t="s">
        <v>702</v>
      </c>
      <c r="E30" s="87"/>
      <c r="F30" s="90">
        <v>1</v>
      </c>
      <c r="G30" s="118">
        <v>3403191000</v>
      </c>
      <c r="H30" s="118">
        <v>2</v>
      </c>
      <c r="I30" s="118">
        <v>10</v>
      </c>
      <c r="J30" s="118">
        <v>50</v>
      </c>
      <c r="K30" s="118">
        <v>100</v>
      </c>
      <c r="L30" s="118">
        <v>4.9000000000000004</v>
      </c>
      <c r="M30" s="118">
        <v>5.12</v>
      </c>
      <c r="N30" s="118" t="s">
        <v>763</v>
      </c>
      <c r="O30" s="118"/>
      <c r="P30" s="118"/>
      <c r="Q30" s="119"/>
      <c r="R30" s="118" t="s">
        <v>88</v>
      </c>
      <c r="S30" s="119" t="s">
        <v>109</v>
      </c>
      <c r="T30" s="119" t="s">
        <v>112</v>
      </c>
      <c r="U30" s="34" t="s">
        <v>699</v>
      </c>
      <c r="V30" s="39" t="s">
        <v>701</v>
      </c>
      <c r="W30" s="34" t="s">
        <v>700</v>
      </c>
      <c r="X30" s="135"/>
      <c r="Y30" s="66"/>
      <c r="Z30" s="67"/>
      <c r="AA30" s="127"/>
      <c r="AB30" s="69"/>
      <c r="AC30" s="67"/>
      <c r="AD30" s="127"/>
      <c r="AE30" s="69"/>
      <c r="AF30" s="70">
        <v>4117891010615</v>
      </c>
      <c r="AG30" s="70"/>
    </row>
    <row r="31" spans="1:33" s="116" customFormat="1" ht="147" customHeight="1" x14ac:dyDescent="0.25">
      <c r="A31" s="86" t="s">
        <v>704</v>
      </c>
      <c r="B31" s="87" t="s">
        <v>722</v>
      </c>
      <c r="C31" s="87" t="s">
        <v>723</v>
      </c>
      <c r="D31" s="86" t="s">
        <v>2</v>
      </c>
      <c r="E31" s="87"/>
      <c r="F31" s="90">
        <v>12</v>
      </c>
      <c r="G31" s="49">
        <v>3402209000</v>
      </c>
      <c r="H31" s="118">
        <v>6</v>
      </c>
      <c r="I31" s="118">
        <v>18</v>
      </c>
      <c r="J31" s="118">
        <f>H31*I31</f>
        <v>108</v>
      </c>
      <c r="K31" s="118">
        <f>J31*F31</f>
        <v>1296</v>
      </c>
      <c r="L31" s="118">
        <v>268</v>
      </c>
      <c r="M31" s="118">
        <v>366</v>
      </c>
      <c r="N31" s="118" t="s">
        <v>557</v>
      </c>
      <c r="O31" s="118">
        <f>M31*F31</f>
        <v>4392</v>
      </c>
      <c r="P31" s="118">
        <v>4560</v>
      </c>
      <c r="Q31" s="118" t="s">
        <v>102</v>
      </c>
      <c r="R31" s="118" t="s">
        <v>88</v>
      </c>
      <c r="S31" s="119" t="s">
        <v>109</v>
      </c>
      <c r="T31" s="119" t="s">
        <v>112</v>
      </c>
      <c r="U31" s="34" t="s">
        <v>705</v>
      </c>
      <c r="V31" s="39" t="s">
        <v>707</v>
      </c>
      <c r="W31" s="34" t="s">
        <v>706</v>
      </c>
      <c r="X31" s="135"/>
      <c r="Y31" s="66"/>
      <c r="Z31" s="67"/>
      <c r="AA31" s="127"/>
      <c r="AB31" s="69"/>
      <c r="AC31" s="67"/>
      <c r="AD31" s="127"/>
      <c r="AE31" s="69"/>
      <c r="AF31" s="70">
        <v>4117891010486</v>
      </c>
      <c r="AG31" s="70">
        <v>14117891010483</v>
      </c>
    </row>
    <row r="32" spans="1:33" s="116" customFormat="1" ht="147" customHeight="1" x14ac:dyDescent="0.25">
      <c r="A32" s="86" t="s">
        <v>715</v>
      </c>
      <c r="B32" s="87" t="s">
        <v>717</v>
      </c>
      <c r="C32" s="87" t="s">
        <v>716</v>
      </c>
      <c r="D32" s="86" t="s">
        <v>2</v>
      </c>
      <c r="E32" s="87"/>
      <c r="F32" s="90">
        <v>12</v>
      </c>
      <c r="G32" s="49">
        <v>3808949000</v>
      </c>
      <c r="H32" s="118">
        <v>6</v>
      </c>
      <c r="I32" s="118">
        <v>18</v>
      </c>
      <c r="J32" s="118">
        <f>H32*I32</f>
        <v>108</v>
      </c>
      <c r="K32" s="118">
        <f>J32*F32</f>
        <v>1296</v>
      </c>
      <c r="L32" s="118">
        <v>350</v>
      </c>
      <c r="M32" s="118">
        <v>480</v>
      </c>
      <c r="N32" s="118" t="s">
        <v>101</v>
      </c>
      <c r="O32" s="118">
        <v>5760</v>
      </c>
      <c r="P32" s="118">
        <v>6100</v>
      </c>
      <c r="Q32" s="118" t="s">
        <v>102</v>
      </c>
      <c r="R32" s="118" t="s">
        <v>88</v>
      </c>
      <c r="S32" s="119" t="s">
        <v>481</v>
      </c>
      <c r="T32" s="119" t="s">
        <v>721</v>
      </c>
      <c r="U32" s="34" t="s">
        <v>718</v>
      </c>
      <c r="V32" s="39" t="s">
        <v>720</v>
      </c>
      <c r="W32" s="34" t="s">
        <v>719</v>
      </c>
      <c r="X32" s="135"/>
      <c r="Y32" s="66"/>
      <c r="Z32" s="67"/>
      <c r="AA32" s="127"/>
      <c r="AB32" s="69"/>
      <c r="AC32" s="67"/>
      <c r="AD32" s="127"/>
      <c r="AE32" s="69"/>
      <c r="AF32" s="70">
        <v>4117891010813</v>
      </c>
      <c r="AG32" s="70">
        <v>14117891010810</v>
      </c>
    </row>
    <row r="33" spans="1:33" x14ac:dyDescent="0.25">
      <c r="A33" s="161" t="s">
        <v>10</v>
      </c>
      <c r="B33" s="162"/>
      <c r="C33" s="162"/>
      <c r="D33" s="162"/>
      <c r="E33" s="162"/>
      <c r="F33" s="162"/>
      <c r="G33" s="36"/>
      <c r="H33" s="17"/>
      <c r="I33" s="17"/>
      <c r="J33" s="17"/>
      <c r="K33" s="17"/>
      <c r="L33" s="17"/>
      <c r="M33" s="17"/>
      <c r="N33" s="17"/>
      <c r="O33" s="17"/>
      <c r="P33" s="17"/>
      <c r="Q33" s="17"/>
      <c r="R33" s="17"/>
      <c r="S33" s="17"/>
      <c r="T33" s="17"/>
      <c r="U33" s="17"/>
      <c r="V33" s="17"/>
      <c r="W33" s="17"/>
      <c r="X33" s="17"/>
      <c r="Y33" s="71"/>
      <c r="Z33" s="71"/>
      <c r="AA33" s="129"/>
      <c r="AB33" s="71"/>
      <c r="AC33" s="71"/>
      <c r="AD33" s="128"/>
      <c r="AE33" s="72"/>
      <c r="AF33" s="73"/>
      <c r="AG33" s="73"/>
    </row>
    <row r="34" spans="1:33" s="4" customFormat="1" ht="101.25" customHeight="1" x14ac:dyDescent="0.2">
      <c r="A34" s="2" t="s">
        <v>30</v>
      </c>
      <c r="B34" s="3" t="s">
        <v>46</v>
      </c>
      <c r="C34" s="3" t="s">
        <v>173</v>
      </c>
      <c r="D34" s="2" t="s">
        <v>14</v>
      </c>
      <c r="E34" s="3"/>
      <c r="F34" s="29">
        <v>100</v>
      </c>
      <c r="G34" s="32">
        <v>3403199000</v>
      </c>
      <c r="H34" s="26">
        <v>5</v>
      </c>
      <c r="I34" s="26">
        <v>6</v>
      </c>
      <c r="J34" s="26">
        <v>30</v>
      </c>
      <c r="K34" s="26">
        <v>3000</v>
      </c>
      <c r="L34" s="33">
        <v>80</v>
      </c>
      <c r="M34" s="26">
        <v>82.5</v>
      </c>
      <c r="N34" s="26" t="s">
        <v>93</v>
      </c>
      <c r="O34" s="26">
        <f>M34*F34</f>
        <v>8250</v>
      </c>
      <c r="P34" s="26">
        <v>8500</v>
      </c>
      <c r="Q34" s="26" t="s">
        <v>94</v>
      </c>
      <c r="R34" s="26" t="s">
        <v>95</v>
      </c>
      <c r="S34" s="33" t="s">
        <v>108</v>
      </c>
      <c r="T34" s="37" t="s">
        <v>108</v>
      </c>
      <c r="U34" s="34" t="s">
        <v>118</v>
      </c>
      <c r="V34" s="34" t="s">
        <v>98</v>
      </c>
      <c r="W34" s="34" t="s">
        <v>145</v>
      </c>
      <c r="X34" s="16"/>
      <c r="Y34" s="66" t="s">
        <v>160</v>
      </c>
      <c r="Z34" s="67"/>
      <c r="AA34" s="77"/>
      <c r="AB34" s="74"/>
      <c r="AC34" s="66" t="s">
        <v>157</v>
      </c>
      <c r="AD34" s="77"/>
      <c r="AE34" s="74">
        <v>44172</v>
      </c>
      <c r="AF34" s="70">
        <v>4117891007974</v>
      </c>
      <c r="AG34" s="70">
        <v>14117891007971</v>
      </c>
    </row>
    <row r="35" spans="1:33" s="4" customFormat="1" ht="99" customHeight="1" x14ac:dyDescent="0.2">
      <c r="A35" s="2" t="s">
        <v>29</v>
      </c>
      <c r="B35" s="88" t="s">
        <v>593</v>
      </c>
      <c r="C35" s="5" t="s">
        <v>172</v>
      </c>
      <c r="D35" s="2" t="s">
        <v>14</v>
      </c>
      <c r="E35" s="5"/>
      <c r="F35" s="14">
        <v>100</v>
      </c>
      <c r="G35" s="30">
        <v>3403199000</v>
      </c>
      <c r="H35" s="26">
        <v>5</v>
      </c>
      <c r="I35" s="26">
        <v>6</v>
      </c>
      <c r="J35" s="26">
        <v>30</v>
      </c>
      <c r="K35" s="26">
        <v>3000</v>
      </c>
      <c r="L35" s="33">
        <v>80</v>
      </c>
      <c r="M35" s="26">
        <v>82</v>
      </c>
      <c r="N35" s="26" t="s">
        <v>93</v>
      </c>
      <c r="O35" s="26">
        <f>M35*F35</f>
        <v>8200</v>
      </c>
      <c r="P35" s="26">
        <v>8500</v>
      </c>
      <c r="Q35" s="26" t="s">
        <v>94</v>
      </c>
      <c r="R35" s="26" t="s">
        <v>95</v>
      </c>
      <c r="S35" s="37" t="s">
        <v>108</v>
      </c>
      <c r="T35" s="37" t="s">
        <v>108</v>
      </c>
      <c r="U35" s="34" t="s">
        <v>119</v>
      </c>
      <c r="V35" s="34" t="s">
        <v>99</v>
      </c>
      <c r="W35" s="34" t="s">
        <v>145</v>
      </c>
      <c r="X35" s="16"/>
      <c r="Y35" s="66" t="s">
        <v>160</v>
      </c>
      <c r="Z35" s="67"/>
      <c r="AA35" s="77"/>
      <c r="AB35" s="75"/>
      <c r="AC35" s="66" t="s">
        <v>157</v>
      </c>
      <c r="AD35" s="77"/>
      <c r="AE35" s="75">
        <v>44081</v>
      </c>
      <c r="AF35" s="70">
        <v>4117891007998</v>
      </c>
      <c r="AG35" s="70">
        <v>14117891007995</v>
      </c>
    </row>
    <row r="36" spans="1:33" s="4" customFormat="1" ht="95.25" customHeight="1" x14ac:dyDescent="0.2">
      <c r="A36" s="2" t="s">
        <v>28</v>
      </c>
      <c r="B36" s="88" t="s">
        <v>594</v>
      </c>
      <c r="C36" s="5" t="s">
        <v>171</v>
      </c>
      <c r="D36" s="2" t="s">
        <v>4</v>
      </c>
      <c r="E36" s="5"/>
      <c r="F36" s="14">
        <v>100</v>
      </c>
      <c r="G36" s="31">
        <v>3403990000</v>
      </c>
      <c r="H36" s="26">
        <v>10</v>
      </c>
      <c r="I36" s="26">
        <v>24</v>
      </c>
      <c r="J36" s="26">
        <v>240</v>
      </c>
      <c r="K36" s="26">
        <v>24000</v>
      </c>
      <c r="L36" s="33">
        <v>5</v>
      </c>
      <c r="M36" s="26">
        <v>7</v>
      </c>
      <c r="N36" s="26" t="s">
        <v>96</v>
      </c>
      <c r="O36" s="26">
        <f>M36*F36</f>
        <v>700</v>
      </c>
      <c r="P36" s="26">
        <v>800</v>
      </c>
      <c r="Q36" s="26" t="s">
        <v>97</v>
      </c>
      <c r="R36" s="26" t="s">
        <v>88</v>
      </c>
      <c r="S36" s="33" t="s">
        <v>107</v>
      </c>
      <c r="T36" s="37" t="s">
        <v>107</v>
      </c>
      <c r="U36" s="34" t="s">
        <v>120</v>
      </c>
      <c r="V36" s="34" t="s">
        <v>100</v>
      </c>
      <c r="W36" s="34" t="s">
        <v>145</v>
      </c>
      <c r="X36" s="16"/>
      <c r="Y36" s="66" t="s">
        <v>160</v>
      </c>
      <c r="Z36" s="67"/>
      <c r="AA36" s="77"/>
      <c r="AB36" s="67"/>
      <c r="AC36" s="66" t="s">
        <v>157</v>
      </c>
      <c r="AD36" s="77"/>
      <c r="AE36" s="76">
        <v>44081</v>
      </c>
      <c r="AF36" s="70">
        <v>4117891008032</v>
      </c>
      <c r="AG36" s="70">
        <v>14117891008039</v>
      </c>
    </row>
    <row r="37" spans="1:33" s="4" customFormat="1" ht="132" customHeight="1" x14ac:dyDescent="0.2">
      <c r="A37" s="86" t="s">
        <v>463</v>
      </c>
      <c r="B37" s="88" t="s">
        <v>595</v>
      </c>
      <c r="C37" s="88" t="s">
        <v>466</v>
      </c>
      <c r="D37" s="86" t="s">
        <v>465</v>
      </c>
      <c r="E37" s="88"/>
      <c r="F37" s="14">
        <v>24</v>
      </c>
      <c r="G37" s="38">
        <v>3403990000</v>
      </c>
      <c r="H37" s="26">
        <v>6</v>
      </c>
      <c r="I37" s="26">
        <v>20</v>
      </c>
      <c r="J37" s="26">
        <f>I37*H37</f>
        <v>120</v>
      </c>
      <c r="K37" s="26">
        <f>J37*F37</f>
        <v>2880</v>
      </c>
      <c r="L37" s="37">
        <v>320</v>
      </c>
      <c r="M37" s="26">
        <v>376</v>
      </c>
      <c r="N37" s="118" t="s">
        <v>579</v>
      </c>
      <c r="O37" s="26">
        <f>M37*F37</f>
        <v>9024</v>
      </c>
      <c r="P37" s="26">
        <f>O37+300</f>
        <v>9324</v>
      </c>
      <c r="Q37" s="26" t="s">
        <v>580</v>
      </c>
      <c r="R37" s="26" t="s">
        <v>88</v>
      </c>
      <c r="S37" s="37" t="s">
        <v>107</v>
      </c>
      <c r="T37" s="37" t="s">
        <v>107</v>
      </c>
      <c r="U37" s="34" t="s">
        <v>482</v>
      </c>
      <c r="V37" s="34" t="s">
        <v>483</v>
      </c>
      <c r="W37" s="34" t="s">
        <v>145</v>
      </c>
      <c r="X37" s="16"/>
      <c r="Y37" s="66"/>
      <c r="Z37" s="67"/>
      <c r="AA37" s="77"/>
      <c r="AB37" s="67"/>
      <c r="AC37" s="66"/>
      <c r="AD37" s="77"/>
      <c r="AE37" s="76"/>
      <c r="AF37" s="106">
        <v>4117891008001</v>
      </c>
      <c r="AG37" s="70">
        <v>14117891008008</v>
      </c>
    </row>
    <row r="38" spans="1:33" s="4" customFormat="1" ht="149.25" customHeight="1" x14ac:dyDescent="0.2">
      <c r="A38" s="86" t="s">
        <v>464</v>
      </c>
      <c r="B38" s="88" t="s">
        <v>596</v>
      </c>
      <c r="C38" s="88" t="s">
        <v>467</v>
      </c>
      <c r="D38" s="86" t="s">
        <v>465</v>
      </c>
      <c r="E38" s="88"/>
      <c r="F38" s="14">
        <v>25</v>
      </c>
      <c r="G38" s="38">
        <v>3403990000</v>
      </c>
      <c r="H38" s="118">
        <v>6</v>
      </c>
      <c r="I38" s="118">
        <v>20</v>
      </c>
      <c r="J38" s="118">
        <f>I38*H38</f>
        <v>120</v>
      </c>
      <c r="K38" s="118">
        <f>J38*F38</f>
        <v>3000</v>
      </c>
      <c r="L38" s="37">
        <v>430</v>
      </c>
      <c r="M38" s="26">
        <v>450</v>
      </c>
      <c r="N38" s="26" t="s">
        <v>579</v>
      </c>
      <c r="O38" s="26">
        <f>M38*F38</f>
        <v>11250</v>
      </c>
      <c r="P38" s="26">
        <f>O38+300</f>
        <v>11550</v>
      </c>
      <c r="Q38" s="26" t="s">
        <v>581</v>
      </c>
      <c r="R38" s="26" t="s">
        <v>88</v>
      </c>
      <c r="S38" s="37" t="s">
        <v>107</v>
      </c>
      <c r="T38" s="37" t="s">
        <v>107</v>
      </c>
      <c r="U38" s="34" t="s">
        <v>484</v>
      </c>
      <c r="V38" s="34" t="s">
        <v>486</v>
      </c>
      <c r="W38" s="34" t="s">
        <v>485</v>
      </c>
      <c r="X38" s="16"/>
      <c r="Y38" s="66"/>
      <c r="Z38" s="67"/>
      <c r="AA38" s="77"/>
      <c r="AB38" s="67"/>
      <c r="AC38" s="66"/>
      <c r="AD38" s="77"/>
      <c r="AE38" s="76"/>
      <c r="AF38" s="70">
        <v>4117891008803</v>
      </c>
      <c r="AG38" s="106">
        <v>14117891008800</v>
      </c>
    </row>
    <row r="39" spans="1:33" x14ac:dyDescent="0.25">
      <c r="A39" s="153" t="s">
        <v>17</v>
      </c>
      <c r="B39" s="154"/>
      <c r="C39" s="154"/>
      <c r="D39" s="154"/>
      <c r="E39" s="154"/>
      <c r="F39" s="154"/>
      <c r="G39" s="20"/>
      <c r="H39" s="17"/>
      <c r="I39" s="17"/>
      <c r="J39" s="17"/>
      <c r="K39" s="17"/>
      <c r="L39" s="17"/>
      <c r="M39" s="17"/>
      <c r="N39" s="17"/>
      <c r="O39" s="17"/>
      <c r="P39" s="17"/>
      <c r="Q39" s="17"/>
      <c r="R39" s="17"/>
      <c r="S39" s="17"/>
      <c r="T39" s="17"/>
      <c r="U39" s="17"/>
      <c r="V39" s="17"/>
      <c r="W39" s="17"/>
      <c r="X39" s="17"/>
      <c r="Y39" s="71"/>
      <c r="Z39" s="71"/>
      <c r="AA39" s="129"/>
      <c r="AB39" s="71"/>
      <c r="AC39" s="71"/>
      <c r="AD39" s="129"/>
      <c r="AE39" s="71"/>
      <c r="AF39" s="73"/>
      <c r="AG39" s="73"/>
    </row>
    <row r="40" spans="1:33" s="4" customFormat="1" ht="101.25" x14ac:dyDescent="0.2">
      <c r="A40" s="86" t="s">
        <v>35</v>
      </c>
      <c r="B40" s="88" t="s">
        <v>339</v>
      </c>
      <c r="C40" s="88" t="s">
        <v>222</v>
      </c>
      <c r="D40" s="86" t="s">
        <v>219</v>
      </c>
      <c r="E40" s="88"/>
      <c r="F40" s="90">
        <v>8</v>
      </c>
      <c r="G40" s="90">
        <v>3820000000</v>
      </c>
      <c r="H40" s="118">
        <v>5</v>
      </c>
      <c r="I40" s="118">
        <v>16</v>
      </c>
      <c r="J40" s="118">
        <v>80</v>
      </c>
      <c r="K40" s="118">
        <v>640</v>
      </c>
      <c r="L40" s="118">
        <v>1100</v>
      </c>
      <c r="M40" s="118">
        <v>1178</v>
      </c>
      <c r="N40" s="118" t="s">
        <v>86</v>
      </c>
      <c r="O40" s="118">
        <f t="shared" ref="O40:O45" si="2">M40*F40</f>
        <v>9424</v>
      </c>
      <c r="P40" s="118">
        <v>9500</v>
      </c>
      <c r="Q40" s="118" t="s">
        <v>87</v>
      </c>
      <c r="R40" s="118" t="s">
        <v>88</v>
      </c>
      <c r="S40" s="118" t="s">
        <v>92</v>
      </c>
      <c r="T40" s="118" t="s">
        <v>92</v>
      </c>
      <c r="U40" s="34" t="s">
        <v>121</v>
      </c>
      <c r="V40" s="34" t="s">
        <v>135</v>
      </c>
      <c r="W40" s="34" t="s">
        <v>189</v>
      </c>
      <c r="X40" s="16"/>
      <c r="Y40" s="66" t="s">
        <v>160</v>
      </c>
      <c r="Z40" s="67"/>
      <c r="AA40" s="77"/>
      <c r="AB40" s="67"/>
      <c r="AC40" s="66" t="s">
        <v>157</v>
      </c>
      <c r="AD40" s="77"/>
      <c r="AE40" s="75">
        <v>44435</v>
      </c>
      <c r="AF40" s="70">
        <v>4117891008049</v>
      </c>
      <c r="AG40" s="70">
        <v>14117891008046</v>
      </c>
    </row>
    <row r="41" spans="1:33" s="4" customFormat="1" ht="112.5" x14ac:dyDescent="0.2">
      <c r="A41" s="86" t="s">
        <v>36</v>
      </c>
      <c r="B41" s="88" t="s">
        <v>340</v>
      </c>
      <c r="C41" s="88" t="s">
        <v>223</v>
      </c>
      <c r="D41" s="86" t="s">
        <v>220</v>
      </c>
      <c r="E41" s="87"/>
      <c r="F41" s="90">
        <v>4</v>
      </c>
      <c r="G41" s="90">
        <v>3820000000</v>
      </c>
      <c r="H41" s="118">
        <v>3</v>
      </c>
      <c r="I41" s="118">
        <v>10</v>
      </c>
      <c r="J41" s="118">
        <v>30</v>
      </c>
      <c r="K41" s="118">
        <v>120</v>
      </c>
      <c r="L41" s="118">
        <v>5400</v>
      </c>
      <c r="M41" s="118">
        <v>5682</v>
      </c>
      <c r="N41" s="118" t="s">
        <v>89</v>
      </c>
      <c r="O41" s="118">
        <f t="shared" si="2"/>
        <v>22728</v>
      </c>
      <c r="P41" s="118">
        <v>23000</v>
      </c>
      <c r="Q41" s="118" t="s">
        <v>90</v>
      </c>
      <c r="R41" s="118" t="s">
        <v>88</v>
      </c>
      <c r="S41" s="118" t="s">
        <v>92</v>
      </c>
      <c r="T41" s="118" t="s">
        <v>92</v>
      </c>
      <c r="U41" s="34" t="s">
        <v>121</v>
      </c>
      <c r="V41" s="34" t="s">
        <v>135</v>
      </c>
      <c r="W41" s="34" t="s">
        <v>188</v>
      </c>
      <c r="X41" s="16"/>
      <c r="Y41" s="66" t="s">
        <v>160</v>
      </c>
      <c r="Z41" s="67"/>
      <c r="AA41" s="77"/>
      <c r="AB41" s="67"/>
      <c r="AC41" s="66" t="s">
        <v>157</v>
      </c>
      <c r="AD41" s="77"/>
      <c r="AE41" s="75">
        <v>44435</v>
      </c>
      <c r="AF41" s="70">
        <v>4117891008087</v>
      </c>
      <c r="AG41" s="70">
        <v>14117891008053</v>
      </c>
    </row>
    <row r="42" spans="1:33" s="4" customFormat="1" ht="112.5" x14ac:dyDescent="0.2">
      <c r="A42" s="86" t="s">
        <v>37</v>
      </c>
      <c r="B42" s="88" t="s">
        <v>341</v>
      </c>
      <c r="C42" s="88" t="s">
        <v>224</v>
      </c>
      <c r="D42" s="86" t="s">
        <v>221</v>
      </c>
      <c r="E42" s="87"/>
      <c r="F42" s="90">
        <v>1</v>
      </c>
      <c r="G42" s="90">
        <v>3820000000</v>
      </c>
      <c r="H42" s="118">
        <v>3</v>
      </c>
      <c r="I42" s="118">
        <v>20</v>
      </c>
      <c r="J42" s="118">
        <v>60</v>
      </c>
      <c r="K42" s="118">
        <v>60</v>
      </c>
      <c r="L42" s="118">
        <v>10740</v>
      </c>
      <c r="M42" s="118">
        <v>11060</v>
      </c>
      <c r="N42" s="118" t="s">
        <v>91</v>
      </c>
      <c r="O42" s="118">
        <f t="shared" si="2"/>
        <v>11060</v>
      </c>
      <c r="P42" s="118">
        <v>11060</v>
      </c>
      <c r="Q42" s="118" t="s">
        <v>91</v>
      </c>
      <c r="R42" s="118" t="s">
        <v>88</v>
      </c>
      <c r="S42" s="118" t="s">
        <v>92</v>
      </c>
      <c r="T42" s="118" t="s">
        <v>92</v>
      </c>
      <c r="U42" s="34" t="s">
        <v>121</v>
      </c>
      <c r="V42" s="34" t="s">
        <v>135</v>
      </c>
      <c r="W42" s="34" t="s">
        <v>188</v>
      </c>
      <c r="X42" s="16"/>
      <c r="Y42" s="66" t="s">
        <v>160</v>
      </c>
      <c r="Z42" s="67"/>
      <c r="AA42" s="77"/>
      <c r="AB42" s="67"/>
      <c r="AC42" s="66" t="s">
        <v>157</v>
      </c>
      <c r="AD42" s="77"/>
      <c r="AE42" s="75">
        <v>44435</v>
      </c>
      <c r="AF42" s="70">
        <v>4117891008063</v>
      </c>
      <c r="AG42" s="70">
        <v>14117891008060</v>
      </c>
    </row>
    <row r="43" spans="1:33" s="4" customFormat="1" ht="112.5" x14ac:dyDescent="0.2">
      <c r="A43" s="86" t="s">
        <v>38</v>
      </c>
      <c r="B43" s="88" t="s">
        <v>342</v>
      </c>
      <c r="C43" s="88" t="s">
        <v>225</v>
      </c>
      <c r="D43" s="86" t="s">
        <v>219</v>
      </c>
      <c r="E43" s="87"/>
      <c r="F43" s="90">
        <v>8</v>
      </c>
      <c r="G43" s="90">
        <v>3820000000</v>
      </c>
      <c r="H43" s="118">
        <v>5</v>
      </c>
      <c r="I43" s="118">
        <v>16</v>
      </c>
      <c r="J43" s="118">
        <v>80</v>
      </c>
      <c r="K43" s="118">
        <v>640</v>
      </c>
      <c r="L43" s="118">
        <v>1100</v>
      </c>
      <c r="M43" s="118">
        <v>1178</v>
      </c>
      <c r="N43" s="118" t="s">
        <v>86</v>
      </c>
      <c r="O43" s="118">
        <f t="shared" si="2"/>
        <v>9424</v>
      </c>
      <c r="P43" s="118">
        <v>9500</v>
      </c>
      <c r="Q43" s="118" t="s">
        <v>87</v>
      </c>
      <c r="R43" s="118" t="s">
        <v>88</v>
      </c>
      <c r="S43" s="118" t="s">
        <v>92</v>
      </c>
      <c r="T43" s="118" t="s">
        <v>92</v>
      </c>
      <c r="U43" s="34" t="s">
        <v>122</v>
      </c>
      <c r="V43" s="34" t="s">
        <v>135</v>
      </c>
      <c r="W43" s="34" t="s">
        <v>188</v>
      </c>
      <c r="X43" s="16"/>
      <c r="Y43" s="66" t="s">
        <v>160</v>
      </c>
      <c r="Z43" s="67"/>
      <c r="AA43" s="77"/>
      <c r="AB43" s="67"/>
      <c r="AC43" s="66" t="s">
        <v>157</v>
      </c>
      <c r="AD43" s="77"/>
      <c r="AE43" s="75">
        <v>44435</v>
      </c>
      <c r="AF43" s="70">
        <v>4117891008070</v>
      </c>
      <c r="AG43" s="70">
        <v>14117891008077</v>
      </c>
    </row>
    <row r="44" spans="1:33" s="4" customFormat="1" ht="112.5" x14ac:dyDescent="0.2">
      <c r="A44" s="86" t="s">
        <v>39</v>
      </c>
      <c r="B44" s="88" t="s">
        <v>343</v>
      </c>
      <c r="C44" s="88" t="s">
        <v>226</v>
      </c>
      <c r="D44" s="86" t="s">
        <v>220</v>
      </c>
      <c r="E44" s="87"/>
      <c r="F44" s="90">
        <v>4</v>
      </c>
      <c r="G44" s="90">
        <v>3820000000</v>
      </c>
      <c r="H44" s="118">
        <v>3</v>
      </c>
      <c r="I44" s="118">
        <v>10</v>
      </c>
      <c r="J44" s="118">
        <v>30</v>
      </c>
      <c r="K44" s="118">
        <v>120</v>
      </c>
      <c r="L44" s="118">
        <v>5400</v>
      </c>
      <c r="M44" s="118">
        <v>5682</v>
      </c>
      <c r="N44" s="118" t="s">
        <v>89</v>
      </c>
      <c r="O44" s="118">
        <f t="shared" si="2"/>
        <v>22728</v>
      </c>
      <c r="P44" s="118">
        <v>23000</v>
      </c>
      <c r="Q44" s="118" t="s">
        <v>90</v>
      </c>
      <c r="R44" s="118" t="s">
        <v>88</v>
      </c>
      <c r="S44" s="118" t="s">
        <v>92</v>
      </c>
      <c r="T44" s="118" t="s">
        <v>92</v>
      </c>
      <c r="U44" s="34" t="s">
        <v>122</v>
      </c>
      <c r="V44" s="34" t="s">
        <v>135</v>
      </c>
      <c r="W44" s="34" t="s">
        <v>188</v>
      </c>
      <c r="X44" s="16"/>
      <c r="Y44" s="66" t="s">
        <v>160</v>
      </c>
      <c r="Z44" s="67"/>
      <c r="AA44" s="77"/>
      <c r="AB44" s="67"/>
      <c r="AC44" s="66" t="s">
        <v>157</v>
      </c>
      <c r="AD44" s="77"/>
      <c r="AE44" s="75">
        <v>44435</v>
      </c>
      <c r="AF44" s="70">
        <v>4117891008056</v>
      </c>
      <c r="AG44" s="70">
        <v>14117891008084</v>
      </c>
    </row>
    <row r="45" spans="1:33" s="4" customFormat="1" ht="112.5" x14ac:dyDescent="0.2">
      <c r="A45" s="86" t="s">
        <v>40</v>
      </c>
      <c r="B45" s="88" t="s">
        <v>344</v>
      </c>
      <c r="C45" s="88" t="s">
        <v>227</v>
      </c>
      <c r="D45" s="86" t="s">
        <v>221</v>
      </c>
      <c r="E45" s="87"/>
      <c r="F45" s="90">
        <v>1</v>
      </c>
      <c r="G45" s="90">
        <v>3820000000</v>
      </c>
      <c r="H45" s="118">
        <v>3</v>
      </c>
      <c r="I45" s="118">
        <v>20</v>
      </c>
      <c r="J45" s="118">
        <v>60</v>
      </c>
      <c r="K45" s="118">
        <v>60</v>
      </c>
      <c r="L45" s="118">
        <v>10740</v>
      </c>
      <c r="M45" s="118">
        <v>11060</v>
      </c>
      <c r="N45" s="118" t="s">
        <v>91</v>
      </c>
      <c r="O45" s="118">
        <f t="shared" si="2"/>
        <v>11060</v>
      </c>
      <c r="P45" s="118">
        <v>11060</v>
      </c>
      <c r="Q45" s="118" t="s">
        <v>91</v>
      </c>
      <c r="R45" s="118" t="s">
        <v>88</v>
      </c>
      <c r="S45" s="118" t="s">
        <v>92</v>
      </c>
      <c r="T45" s="118" t="s">
        <v>92</v>
      </c>
      <c r="U45" s="34" t="s">
        <v>122</v>
      </c>
      <c r="V45" s="34" t="s">
        <v>135</v>
      </c>
      <c r="W45" s="34" t="s">
        <v>188</v>
      </c>
      <c r="X45" s="16"/>
      <c r="Y45" s="66" t="s">
        <v>160</v>
      </c>
      <c r="Z45" s="67"/>
      <c r="AA45" s="77"/>
      <c r="AB45" s="67"/>
      <c r="AC45" s="66" t="s">
        <v>157</v>
      </c>
      <c r="AD45" s="77"/>
      <c r="AE45" s="75">
        <v>44435</v>
      </c>
      <c r="AF45" s="70">
        <v>4117891008094</v>
      </c>
      <c r="AG45" s="70">
        <v>14117891008091</v>
      </c>
    </row>
    <row r="46" spans="1:33" s="115" customFormat="1" ht="112.5" x14ac:dyDescent="0.2">
      <c r="A46" s="86" t="s">
        <v>602</v>
      </c>
      <c r="B46" s="88" t="s">
        <v>611</v>
      </c>
      <c r="C46" s="88" t="s">
        <v>608</v>
      </c>
      <c r="D46" s="86" t="s">
        <v>193</v>
      </c>
      <c r="E46" s="87"/>
      <c r="F46" s="90">
        <v>15</v>
      </c>
      <c r="G46" s="90">
        <v>3820000000</v>
      </c>
      <c r="H46" s="118">
        <v>6</v>
      </c>
      <c r="I46" s="118">
        <v>8</v>
      </c>
      <c r="J46" s="118">
        <v>48</v>
      </c>
      <c r="K46" s="118">
        <v>720</v>
      </c>
      <c r="L46" s="118">
        <v>1000</v>
      </c>
      <c r="M46" s="118">
        <v>1050</v>
      </c>
      <c r="N46" s="118"/>
      <c r="O46" s="118">
        <v>15000</v>
      </c>
      <c r="P46" s="118">
        <f>O46+300</f>
        <v>15300</v>
      </c>
      <c r="Q46" s="118"/>
      <c r="R46" s="118" t="s">
        <v>88</v>
      </c>
      <c r="S46" s="118" t="s">
        <v>92</v>
      </c>
      <c r="T46" s="118" t="s">
        <v>92</v>
      </c>
      <c r="U46" s="34" t="s">
        <v>609</v>
      </c>
      <c r="V46" s="34" t="s">
        <v>610</v>
      </c>
      <c r="W46" s="34" t="s">
        <v>250</v>
      </c>
      <c r="X46" s="16"/>
      <c r="Y46" s="66"/>
      <c r="Z46" s="67"/>
      <c r="AA46" s="77"/>
      <c r="AB46" s="67"/>
      <c r="AC46" s="124" t="s">
        <v>157</v>
      </c>
      <c r="AD46" s="77"/>
      <c r="AE46" s="75">
        <v>45391</v>
      </c>
      <c r="AF46" s="70">
        <v>4117891010929</v>
      </c>
      <c r="AG46" s="70">
        <v>14117891010926</v>
      </c>
    </row>
    <row r="47" spans="1:33" s="115" customFormat="1" ht="112.5" x14ac:dyDescent="0.2">
      <c r="A47" s="86" t="s">
        <v>603</v>
      </c>
      <c r="B47" s="88" t="s">
        <v>613</v>
      </c>
      <c r="C47" s="88" t="s">
        <v>608</v>
      </c>
      <c r="D47" s="86" t="s">
        <v>198</v>
      </c>
      <c r="E47" s="87"/>
      <c r="F47" s="90">
        <v>4</v>
      </c>
      <c r="G47" s="90">
        <v>3820000000</v>
      </c>
      <c r="H47" s="118">
        <v>4</v>
      </c>
      <c r="I47" s="118">
        <v>9</v>
      </c>
      <c r="J47" s="118">
        <v>36</v>
      </c>
      <c r="K47" s="118">
        <v>144</v>
      </c>
      <c r="L47" s="118">
        <v>5000</v>
      </c>
      <c r="M47" s="118">
        <v>5070</v>
      </c>
      <c r="N47" s="118"/>
      <c r="O47" s="118">
        <v>20000</v>
      </c>
      <c r="P47" s="118">
        <f>O47+300</f>
        <v>20300</v>
      </c>
      <c r="Q47" s="118"/>
      <c r="R47" s="118" t="s">
        <v>88</v>
      </c>
      <c r="S47" s="118" t="s">
        <v>92</v>
      </c>
      <c r="T47" s="118" t="s">
        <v>92</v>
      </c>
      <c r="U47" s="34" t="s">
        <v>609</v>
      </c>
      <c r="V47" s="34" t="s">
        <v>610</v>
      </c>
      <c r="W47" s="34" t="s">
        <v>250</v>
      </c>
      <c r="X47" s="16"/>
      <c r="Y47" s="66"/>
      <c r="Z47" s="67"/>
      <c r="AA47" s="77"/>
      <c r="AB47" s="67"/>
      <c r="AC47" s="124" t="s">
        <v>157</v>
      </c>
      <c r="AD47" s="77"/>
      <c r="AE47" s="75">
        <v>45392</v>
      </c>
      <c r="AF47" s="70">
        <v>4117891010936</v>
      </c>
      <c r="AG47" s="70">
        <v>14117891010933</v>
      </c>
    </row>
    <row r="48" spans="1:33" s="115" customFormat="1" ht="112.5" x14ac:dyDescent="0.2">
      <c r="A48" s="86" t="s">
        <v>604</v>
      </c>
      <c r="B48" s="88" t="s">
        <v>612</v>
      </c>
      <c r="C48" s="88" t="s">
        <v>608</v>
      </c>
      <c r="D48" s="86" t="s">
        <v>203</v>
      </c>
      <c r="E48" s="87"/>
      <c r="F48" s="90">
        <v>2</v>
      </c>
      <c r="G48" s="90">
        <v>3820000000</v>
      </c>
      <c r="H48" s="118">
        <v>3</v>
      </c>
      <c r="I48" s="118">
        <v>23</v>
      </c>
      <c r="J48" s="118">
        <v>69</v>
      </c>
      <c r="K48" s="118">
        <v>69</v>
      </c>
      <c r="L48" s="118">
        <v>10000</v>
      </c>
      <c r="M48" s="118">
        <v>10100</v>
      </c>
      <c r="N48" s="118"/>
      <c r="O48" s="118">
        <v>10000</v>
      </c>
      <c r="P48" s="118"/>
      <c r="Q48" s="118"/>
      <c r="R48" s="118" t="s">
        <v>88</v>
      </c>
      <c r="S48" s="118" t="s">
        <v>92</v>
      </c>
      <c r="T48" s="118" t="s">
        <v>92</v>
      </c>
      <c r="U48" s="34" t="s">
        <v>609</v>
      </c>
      <c r="V48" s="34" t="s">
        <v>610</v>
      </c>
      <c r="W48" s="34" t="s">
        <v>250</v>
      </c>
      <c r="X48" s="16"/>
      <c r="Y48" s="66"/>
      <c r="Z48" s="67"/>
      <c r="AA48" s="77"/>
      <c r="AB48" s="67"/>
      <c r="AC48" s="124" t="s">
        <v>157</v>
      </c>
      <c r="AD48" s="77"/>
      <c r="AE48" s="75">
        <v>45393</v>
      </c>
      <c r="AF48" s="70">
        <v>4117891010943</v>
      </c>
      <c r="AG48" s="70">
        <v>14117891010940</v>
      </c>
    </row>
    <row r="49" spans="1:33" s="115" customFormat="1" ht="112.5" x14ac:dyDescent="0.2">
      <c r="A49" s="86" t="s">
        <v>605</v>
      </c>
      <c r="B49" s="88" t="s">
        <v>614</v>
      </c>
      <c r="C49" s="88" t="s">
        <v>617</v>
      </c>
      <c r="D49" s="86" t="s">
        <v>193</v>
      </c>
      <c r="E49" s="87"/>
      <c r="F49" s="90">
        <v>15</v>
      </c>
      <c r="G49" s="90">
        <v>3820000000</v>
      </c>
      <c r="H49" s="118">
        <v>6</v>
      </c>
      <c r="I49" s="118">
        <v>8</v>
      </c>
      <c r="J49" s="118">
        <v>48</v>
      </c>
      <c r="K49" s="118">
        <v>720</v>
      </c>
      <c r="L49" s="118">
        <v>1000</v>
      </c>
      <c r="M49" s="118">
        <v>1050</v>
      </c>
      <c r="N49" s="118"/>
      <c r="O49" s="118">
        <v>15000</v>
      </c>
      <c r="P49" s="118">
        <f>O49+300</f>
        <v>15300</v>
      </c>
      <c r="Q49" s="118"/>
      <c r="R49" s="118" t="s">
        <v>88</v>
      </c>
      <c r="S49" s="118" t="s">
        <v>92</v>
      </c>
      <c r="T49" s="118" t="s">
        <v>92</v>
      </c>
      <c r="U49" s="34" t="s">
        <v>122</v>
      </c>
      <c r="V49" s="34" t="s">
        <v>618</v>
      </c>
      <c r="W49" s="34" t="s">
        <v>250</v>
      </c>
      <c r="X49" s="16"/>
      <c r="Y49" s="66"/>
      <c r="Z49" s="67"/>
      <c r="AA49" s="77"/>
      <c r="AB49" s="67"/>
      <c r="AC49" s="124" t="s">
        <v>157</v>
      </c>
      <c r="AD49" s="77"/>
      <c r="AE49" s="75">
        <v>45394</v>
      </c>
      <c r="AF49" s="70">
        <v>4117891010899</v>
      </c>
      <c r="AG49" s="70">
        <v>14117891010896</v>
      </c>
    </row>
    <row r="50" spans="1:33" s="115" customFormat="1" ht="112.5" x14ac:dyDescent="0.2">
      <c r="A50" s="86" t="s">
        <v>606</v>
      </c>
      <c r="B50" s="88" t="s">
        <v>616</v>
      </c>
      <c r="C50" s="88" t="s">
        <v>617</v>
      </c>
      <c r="D50" s="86" t="s">
        <v>198</v>
      </c>
      <c r="E50" s="87"/>
      <c r="F50" s="90">
        <v>4</v>
      </c>
      <c r="G50" s="90">
        <v>3820000000</v>
      </c>
      <c r="H50" s="118">
        <v>4</v>
      </c>
      <c r="I50" s="118">
        <v>9</v>
      </c>
      <c r="J50" s="118">
        <v>36</v>
      </c>
      <c r="K50" s="118">
        <v>144</v>
      </c>
      <c r="L50" s="118">
        <v>5000</v>
      </c>
      <c r="M50" s="118">
        <v>5070</v>
      </c>
      <c r="N50" s="118"/>
      <c r="O50" s="118">
        <v>20000</v>
      </c>
      <c r="P50" s="118">
        <f>O50+300</f>
        <v>20300</v>
      </c>
      <c r="Q50" s="118"/>
      <c r="R50" s="118" t="s">
        <v>88</v>
      </c>
      <c r="S50" s="118" t="s">
        <v>92</v>
      </c>
      <c r="T50" s="118" t="s">
        <v>92</v>
      </c>
      <c r="U50" s="34" t="s">
        <v>122</v>
      </c>
      <c r="V50" s="34" t="s">
        <v>618</v>
      </c>
      <c r="W50" s="34" t="s">
        <v>250</v>
      </c>
      <c r="X50" s="16"/>
      <c r="Y50" s="66"/>
      <c r="Z50" s="67"/>
      <c r="AA50" s="77"/>
      <c r="AB50" s="67"/>
      <c r="AC50" s="124" t="s">
        <v>157</v>
      </c>
      <c r="AD50" s="77"/>
      <c r="AE50" s="75">
        <v>45395</v>
      </c>
      <c r="AF50" s="70">
        <v>4117891010905</v>
      </c>
      <c r="AG50" s="70">
        <v>14117891010902</v>
      </c>
    </row>
    <row r="51" spans="1:33" s="115" customFormat="1" ht="112.5" x14ac:dyDescent="0.2">
      <c r="A51" s="86" t="s">
        <v>607</v>
      </c>
      <c r="B51" s="88" t="s">
        <v>615</v>
      </c>
      <c r="C51" s="88" t="s">
        <v>617</v>
      </c>
      <c r="D51" s="86" t="s">
        <v>203</v>
      </c>
      <c r="E51" s="87"/>
      <c r="F51" s="90">
        <v>2</v>
      </c>
      <c r="G51" s="90">
        <v>3820000000</v>
      </c>
      <c r="H51" s="118"/>
      <c r="I51" s="118">
        <v>3</v>
      </c>
      <c r="J51" s="118">
        <v>23</v>
      </c>
      <c r="K51" s="118">
        <v>69</v>
      </c>
      <c r="L51" s="118">
        <v>69</v>
      </c>
      <c r="M51" s="118">
        <v>10100</v>
      </c>
      <c r="N51" s="118"/>
      <c r="O51" s="118">
        <v>10000</v>
      </c>
      <c r="P51" s="118"/>
      <c r="Q51" s="118"/>
      <c r="R51" s="118" t="s">
        <v>88</v>
      </c>
      <c r="S51" s="118" t="s">
        <v>92</v>
      </c>
      <c r="T51" s="118" t="s">
        <v>92</v>
      </c>
      <c r="U51" s="34" t="s">
        <v>122</v>
      </c>
      <c r="V51" s="34" t="s">
        <v>618</v>
      </c>
      <c r="W51" s="34" t="s">
        <v>250</v>
      </c>
      <c r="X51" s="16"/>
      <c r="Y51" s="66"/>
      <c r="Z51" s="67"/>
      <c r="AA51" s="77"/>
      <c r="AB51" s="67"/>
      <c r="AC51" s="124" t="s">
        <v>157</v>
      </c>
      <c r="AD51" s="77"/>
      <c r="AE51" s="75">
        <v>45396</v>
      </c>
      <c r="AF51" s="70">
        <v>4117891010912</v>
      </c>
      <c r="AG51" s="70">
        <v>14117891010919</v>
      </c>
    </row>
    <row r="52" spans="1:33" x14ac:dyDescent="0.25">
      <c r="A52" s="163" t="s">
        <v>11</v>
      </c>
      <c r="B52" s="163"/>
      <c r="C52" s="163"/>
      <c r="D52" s="163"/>
      <c r="E52" s="163"/>
      <c r="F52" s="163"/>
      <c r="G52" s="117"/>
      <c r="H52" s="17"/>
      <c r="I52" s="17"/>
      <c r="J52" s="17"/>
      <c r="K52" s="17"/>
      <c r="L52" s="17"/>
      <c r="M52" s="17"/>
      <c r="N52" s="17"/>
      <c r="O52" s="17"/>
      <c r="P52" s="17"/>
      <c r="Q52" s="17"/>
      <c r="R52" s="17"/>
      <c r="S52" s="17"/>
      <c r="T52" s="17"/>
      <c r="U52" s="17"/>
      <c r="V52" s="17"/>
      <c r="W52" s="17"/>
      <c r="X52" s="17"/>
      <c r="Y52" s="71"/>
      <c r="Z52" s="71"/>
      <c r="AA52" s="129"/>
      <c r="AB52" s="71"/>
      <c r="AC52" s="71"/>
      <c r="AD52" s="129"/>
      <c r="AE52" s="71"/>
      <c r="AF52" s="73"/>
      <c r="AG52" s="73"/>
    </row>
    <row r="53" spans="1:33" s="4" customFormat="1" ht="120.75" customHeight="1" x14ac:dyDescent="0.2">
      <c r="A53" s="119" t="s">
        <v>21</v>
      </c>
      <c r="B53" s="34" t="s">
        <v>229</v>
      </c>
      <c r="C53" s="34" t="s">
        <v>177</v>
      </c>
      <c r="D53" s="119" t="s">
        <v>179</v>
      </c>
      <c r="E53" s="34"/>
      <c r="F53" s="118">
        <v>15</v>
      </c>
      <c r="G53" s="118">
        <v>3811900000</v>
      </c>
      <c r="H53" s="118">
        <v>5</v>
      </c>
      <c r="I53" s="118">
        <v>14</v>
      </c>
      <c r="J53" s="118">
        <v>70</v>
      </c>
      <c r="K53" s="118">
        <v>1050</v>
      </c>
      <c r="L53" s="118">
        <v>260</v>
      </c>
      <c r="M53" s="118">
        <v>335</v>
      </c>
      <c r="N53" s="118" t="s">
        <v>68</v>
      </c>
      <c r="O53" s="118">
        <f t="shared" ref="O53:O62" si="3">M53*F53</f>
        <v>5025</v>
      </c>
      <c r="P53" s="118">
        <v>5250</v>
      </c>
      <c r="Q53" s="118" t="s">
        <v>187</v>
      </c>
      <c r="R53" s="118" t="s">
        <v>69</v>
      </c>
      <c r="S53" s="118" t="s">
        <v>72</v>
      </c>
      <c r="T53" s="118" t="s">
        <v>72</v>
      </c>
      <c r="U53" s="34" t="s">
        <v>123</v>
      </c>
      <c r="V53" s="34" t="s">
        <v>70</v>
      </c>
      <c r="W53" s="34" t="s">
        <v>260</v>
      </c>
      <c r="X53" s="43"/>
      <c r="Y53" s="66" t="s">
        <v>160</v>
      </c>
      <c r="Z53" s="66" t="s">
        <v>155</v>
      </c>
      <c r="AA53" s="77"/>
      <c r="AB53" s="77" t="s">
        <v>158</v>
      </c>
      <c r="AC53" s="67"/>
      <c r="AD53" s="68" t="s">
        <v>154</v>
      </c>
      <c r="AE53" s="77" t="s">
        <v>158</v>
      </c>
      <c r="AF53" s="70">
        <v>4117891008100</v>
      </c>
      <c r="AG53" s="70">
        <v>14117891008107</v>
      </c>
    </row>
    <row r="54" spans="1:33" s="4" customFormat="1" ht="120.75" customHeight="1" x14ac:dyDescent="0.2">
      <c r="A54" s="119" t="s">
        <v>24</v>
      </c>
      <c r="B54" s="34" t="s">
        <v>180</v>
      </c>
      <c r="C54" s="34" t="s">
        <v>178</v>
      </c>
      <c r="D54" s="119" t="s">
        <v>179</v>
      </c>
      <c r="E54" s="34"/>
      <c r="F54" s="118">
        <v>15</v>
      </c>
      <c r="G54" s="118">
        <v>3811900000</v>
      </c>
      <c r="H54" s="118">
        <v>5</v>
      </c>
      <c r="I54" s="118">
        <v>14</v>
      </c>
      <c r="J54" s="118">
        <v>70</v>
      </c>
      <c r="K54" s="118">
        <v>1050</v>
      </c>
      <c r="L54" s="118">
        <v>280</v>
      </c>
      <c r="M54" s="118">
        <v>355</v>
      </c>
      <c r="N54" s="118" t="s">
        <v>68</v>
      </c>
      <c r="O54" s="118">
        <f t="shared" si="3"/>
        <v>5325</v>
      </c>
      <c r="P54" s="118">
        <v>5550</v>
      </c>
      <c r="Q54" s="118" t="s">
        <v>187</v>
      </c>
      <c r="R54" s="118" t="s">
        <v>69</v>
      </c>
      <c r="S54" s="118" t="s">
        <v>72</v>
      </c>
      <c r="T54" s="118" t="s">
        <v>72</v>
      </c>
      <c r="U54" s="34" t="s">
        <v>124</v>
      </c>
      <c r="V54" s="34" t="s">
        <v>71</v>
      </c>
      <c r="W54" s="34" t="s">
        <v>261</v>
      </c>
      <c r="X54" s="43"/>
      <c r="Y54" s="66" t="s">
        <v>160</v>
      </c>
      <c r="Z54" s="67"/>
      <c r="AA54" s="77" t="s">
        <v>231</v>
      </c>
      <c r="AB54" s="67"/>
      <c r="AC54" s="67"/>
      <c r="AD54" s="68" t="s">
        <v>154</v>
      </c>
      <c r="AE54" s="77" t="s">
        <v>158</v>
      </c>
      <c r="AF54" s="70">
        <v>4117891008117</v>
      </c>
      <c r="AG54" s="70">
        <v>14117891008114</v>
      </c>
    </row>
    <row r="55" spans="1:33" s="4" customFormat="1" ht="120.75" customHeight="1" x14ac:dyDescent="0.2">
      <c r="A55" s="119" t="s">
        <v>527</v>
      </c>
      <c r="B55" s="34" t="s">
        <v>528</v>
      </c>
      <c r="C55" s="34"/>
      <c r="D55" s="119" t="s">
        <v>3</v>
      </c>
      <c r="E55" s="34"/>
      <c r="F55" s="118">
        <v>9</v>
      </c>
      <c r="G55" s="118">
        <v>3811900000</v>
      </c>
      <c r="H55" s="118">
        <v>6</v>
      </c>
      <c r="I55" s="118">
        <v>24</v>
      </c>
      <c r="J55" s="118">
        <v>144</v>
      </c>
      <c r="K55" s="118">
        <v>1296</v>
      </c>
      <c r="L55" s="118">
        <v>260</v>
      </c>
      <c r="M55" s="118">
        <v>338</v>
      </c>
      <c r="N55" s="118" t="s">
        <v>560</v>
      </c>
      <c r="O55" s="118">
        <f t="shared" si="3"/>
        <v>3042</v>
      </c>
      <c r="P55" s="118">
        <f>O55+250</f>
        <v>3292</v>
      </c>
      <c r="Q55" s="118" t="s">
        <v>104</v>
      </c>
      <c r="R55" s="118" t="s">
        <v>69</v>
      </c>
      <c r="S55" s="118" t="s">
        <v>481</v>
      </c>
      <c r="T55" s="118" t="s">
        <v>480</v>
      </c>
      <c r="U55" s="34" t="s">
        <v>562</v>
      </c>
      <c r="V55" s="34" t="s">
        <v>564</v>
      </c>
      <c r="W55" s="34" t="s">
        <v>563</v>
      </c>
      <c r="X55" s="43"/>
      <c r="Y55" s="66"/>
      <c r="Z55" s="67"/>
      <c r="AA55" s="127" t="s">
        <v>154</v>
      </c>
      <c r="AB55" s="69">
        <v>44363</v>
      </c>
      <c r="AC55" s="67"/>
      <c r="AD55" s="127" t="s">
        <v>154</v>
      </c>
      <c r="AE55" s="69">
        <v>44363</v>
      </c>
      <c r="AF55" s="107">
        <v>4117891008919</v>
      </c>
      <c r="AG55" s="70">
        <v>14117891008916</v>
      </c>
    </row>
    <row r="56" spans="1:33" s="4" customFormat="1" ht="120.75" customHeight="1" x14ac:dyDescent="0.2">
      <c r="A56" s="119" t="s">
        <v>529</v>
      </c>
      <c r="B56" s="34" t="s">
        <v>530</v>
      </c>
      <c r="C56" s="34" t="s">
        <v>582</v>
      </c>
      <c r="D56" s="119" t="s">
        <v>3</v>
      </c>
      <c r="E56" s="34"/>
      <c r="F56" s="118">
        <v>9</v>
      </c>
      <c r="G56" s="118">
        <v>3811900000</v>
      </c>
      <c r="H56" s="118">
        <v>6</v>
      </c>
      <c r="I56" s="118">
        <v>24</v>
      </c>
      <c r="J56" s="118">
        <v>144</v>
      </c>
      <c r="K56" s="118">
        <f>F56*J56</f>
        <v>1296</v>
      </c>
      <c r="L56" s="118">
        <v>260</v>
      </c>
      <c r="M56" s="118">
        <v>338</v>
      </c>
      <c r="N56" s="118" t="s">
        <v>560</v>
      </c>
      <c r="O56" s="118">
        <f t="shared" si="3"/>
        <v>3042</v>
      </c>
      <c r="P56" s="118">
        <f t="shared" ref="P56:P62" si="4">O56+250</f>
        <v>3292</v>
      </c>
      <c r="Q56" s="118" t="s">
        <v>104</v>
      </c>
      <c r="R56" s="118" t="s">
        <v>69</v>
      </c>
      <c r="S56" s="118" t="s">
        <v>481</v>
      </c>
      <c r="T56" s="118" t="s">
        <v>480</v>
      </c>
      <c r="U56" s="34" t="s">
        <v>565</v>
      </c>
      <c r="V56" s="34" t="s">
        <v>567</v>
      </c>
      <c r="W56" s="34" t="s">
        <v>566</v>
      </c>
      <c r="X56" s="43"/>
      <c r="Y56" s="66" t="s">
        <v>160</v>
      </c>
      <c r="Z56" s="67"/>
      <c r="AA56" s="127" t="s">
        <v>154</v>
      </c>
      <c r="AB56" s="69">
        <v>44363</v>
      </c>
      <c r="AC56" s="67"/>
      <c r="AD56" s="127" t="s">
        <v>154</v>
      </c>
      <c r="AE56" s="69">
        <v>44363</v>
      </c>
      <c r="AF56" s="70">
        <v>4117891008902</v>
      </c>
      <c r="AG56" s="70">
        <v>14117891008909</v>
      </c>
    </row>
    <row r="57" spans="1:33" s="4" customFormat="1" ht="120.75" customHeight="1" x14ac:dyDescent="0.2">
      <c r="A57" s="119" t="s">
        <v>473</v>
      </c>
      <c r="B57" s="34" t="s">
        <v>476</v>
      </c>
      <c r="C57" s="34" t="s">
        <v>583</v>
      </c>
      <c r="D57" s="119" t="s">
        <v>3</v>
      </c>
      <c r="E57" s="34"/>
      <c r="F57" s="118">
        <v>9</v>
      </c>
      <c r="G57" s="118">
        <v>3811900000</v>
      </c>
      <c r="H57" s="118">
        <v>6</v>
      </c>
      <c r="I57" s="118">
        <v>24</v>
      </c>
      <c r="J57" s="118">
        <v>144</v>
      </c>
      <c r="K57" s="118">
        <f>J57*F57</f>
        <v>1296</v>
      </c>
      <c r="L57" s="118">
        <v>260</v>
      </c>
      <c r="M57" s="118">
        <v>338</v>
      </c>
      <c r="N57" s="118" t="s">
        <v>560</v>
      </c>
      <c r="O57" s="118">
        <f t="shared" si="3"/>
        <v>3042</v>
      </c>
      <c r="P57" s="118">
        <f t="shared" si="4"/>
        <v>3292</v>
      </c>
      <c r="Q57" s="118" t="s">
        <v>104</v>
      </c>
      <c r="R57" s="118" t="s">
        <v>88</v>
      </c>
      <c r="S57" s="118" t="s">
        <v>481</v>
      </c>
      <c r="T57" s="118" t="s">
        <v>480</v>
      </c>
      <c r="U57" s="34" t="s">
        <v>477</v>
      </c>
      <c r="V57" s="34" t="s">
        <v>479</v>
      </c>
      <c r="W57" s="34" t="s">
        <v>478</v>
      </c>
      <c r="X57" s="43"/>
      <c r="Y57" s="66" t="s">
        <v>160</v>
      </c>
      <c r="Z57" s="67"/>
      <c r="AA57" s="68" t="s">
        <v>154</v>
      </c>
      <c r="AB57" s="69">
        <v>44363</v>
      </c>
      <c r="AC57" s="67"/>
      <c r="AD57" s="68" t="s">
        <v>154</v>
      </c>
      <c r="AE57" s="69">
        <v>44363</v>
      </c>
      <c r="AF57" s="107">
        <v>4117891008872</v>
      </c>
      <c r="AG57" s="70">
        <v>14117891008879</v>
      </c>
    </row>
    <row r="58" spans="1:33" s="114" customFormat="1" ht="120.75" customHeight="1" x14ac:dyDescent="0.2">
      <c r="A58" s="119" t="s">
        <v>471</v>
      </c>
      <c r="B58" s="34" t="s">
        <v>472</v>
      </c>
      <c r="C58" s="34" t="s">
        <v>584</v>
      </c>
      <c r="D58" s="119" t="s">
        <v>2</v>
      </c>
      <c r="E58" s="34"/>
      <c r="F58" s="118">
        <v>9</v>
      </c>
      <c r="G58" s="118">
        <v>3811900000</v>
      </c>
      <c r="H58" s="118">
        <v>6</v>
      </c>
      <c r="I58" s="118">
        <v>18</v>
      </c>
      <c r="J58" s="118">
        <f>H58*I58</f>
        <v>108</v>
      </c>
      <c r="K58" s="118">
        <f>J58*F58</f>
        <v>972</v>
      </c>
      <c r="L58" s="118">
        <v>435</v>
      </c>
      <c r="M58" s="118">
        <v>531</v>
      </c>
      <c r="N58" s="118" t="s">
        <v>561</v>
      </c>
      <c r="O58" s="118">
        <f t="shared" si="3"/>
        <v>4779</v>
      </c>
      <c r="P58" s="118">
        <f t="shared" si="4"/>
        <v>5029</v>
      </c>
      <c r="Q58" s="118" t="s">
        <v>102</v>
      </c>
      <c r="R58" s="118" t="s">
        <v>88</v>
      </c>
      <c r="S58" s="118" t="s">
        <v>481</v>
      </c>
      <c r="T58" s="118" t="s">
        <v>480</v>
      </c>
      <c r="U58" s="34" t="s">
        <v>477</v>
      </c>
      <c r="V58" s="34" t="s">
        <v>479</v>
      </c>
      <c r="W58" s="34" t="s">
        <v>478</v>
      </c>
      <c r="X58" s="43"/>
      <c r="Y58" s="66" t="s">
        <v>160</v>
      </c>
      <c r="Z58" s="67"/>
      <c r="AA58" s="127" t="s">
        <v>154</v>
      </c>
      <c r="AB58" s="69">
        <v>44363</v>
      </c>
      <c r="AC58" s="67"/>
      <c r="AD58" s="127" t="s">
        <v>154</v>
      </c>
      <c r="AE58" s="69">
        <v>44363</v>
      </c>
      <c r="AF58" s="70">
        <v>4117891008889</v>
      </c>
      <c r="AG58" s="70">
        <v>14117891008886</v>
      </c>
    </row>
    <row r="59" spans="1:33" s="114" customFormat="1" ht="120.75" customHeight="1" x14ac:dyDescent="0.2">
      <c r="A59" s="119" t="s">
        <v>474</v>
      </c>
      <c r="B59" s="34" t="s">
        <v>475</v>
      </c>
      <c r="C59" s="34" t="s">
        <v>585</v>
      </c>
      <c r="D59" s="119" t="s">
        <v>5</v>
      </c>
      <c r="E59" s="34"/>
      <c r="F59" s="118">
        <v>12</v>
      </c>
      <c r="G59" s="118">
        <v>3811900000</v>
      </c>
      <c r="H59" s="118">
        <v>5</v>
      </c>
      <c r="I59" s="118">
        <v>16</v>
      </c>
      <c r="J59" s="118">
        <v>80</v>
      </c>
      <c r="K59" s="118">
        <v>960</v>
      </c>
      <c r="L59" s="118">
        <v>684</v>
      </c>
      <c r="M59" s="118">
        <v>805</v>
      </c>
      <c r="N59" s="118" t="s">
        <v>105</v>
      </c>
      <c r="O59" s="118">
        <f t="shared" si="3"/>
        <v>9660</v>
      </c>
      <c r="P59" s="118">
        <f t="shared" si="4"/>
        <v>9910</v>
      </c>
      <c r="Q59" s="118" t="s">
        <v>106</v>
      </c>
      <c r="R59" s="118" t="s">
        <v>88</v>
      </c>
      <c r="S59" s="118" t="s">
        <v>481</v>
      </c>
      <c r="T59" s="118" t="s">
        <v>480</v>
      </c>
      <c r="U59" s="34" t="s">
        <v>477</v>
      </c>
      <c r="V59" s="34" t="s">
        <v>479</v>
      </c>
      <c r="W59" s="34" t="s">
        <v>478</v>
      </c>
      <c r="X59" s="43"/>
      <c r="Y59" s="66" t="s">
        <v>160</v>
      </c>
      <c r="Z59" s="67"/>
      <c r="AA59" s="127" t="s">
        <v>154</v>
      </c>
      <c r="AB59" s="69">
        <v>44363</v>
      </c>
      <c r="AC59" s="67"/>
      <c r="AD59" s="127" t="s">
        <v>154</v>
      </c>
      <c r="AE59" s="69">
        <v>44363</v>
      </c>
      <c r="AF59" s="70">
        <v>4117891008896</v>
      </c>
      <c r="AG59" s="70">
        <v>14117891008893</v>
      </c>
    </row>
    <row r="60" spans="1:33" s="114" customFormat="1" ht="146.25" x14ac:dyDescent="0.2">
      <c r="A60" s="119" t="s">
        <v>531</v>
      </c>
      <c r="B60" s="34" t="s">
        <v>532</v>
      </c>
      <c r="C60" s="34"/>
      <c r="D60" s="119" t="s">
        <v>3</v>
      </c>
      <c r="E60" s="34"/>
      <c r="F60" s="118">
        <v>9</v>
      </c>
      <c r="G60" s="118">
        <v>3811900000</v>
      </c>
      <c r="H60" s="118">
        <v>6</v>
      </c>
      <c r="I60" s="118">
        <v>24</v>
      </c>
      <c r="J60" s="118">
        <v>144</v>
      </c>
      <c r="K60" s="118">
        <v>1296</v>
      </c>
      <c r="L60" s="118">
        <v>255</v>
      </c>
      <c r="M60" s="118">
        <v>333</v>
      </c>
      <c r="N60" s="118" t="s">
        <v>560</v>
      </c>
      <c r="O60" s="118">
        <f t="shared" si="3"/>
        <v>2997</v>
      </c>
      <c r="P60" s="118">
        <f t="shared" si="4"/>
        <v>3247</v>
      </c>
      <c r="Q60" s="118" t="s">
        <v>104</v>
      </c>
      <c r="R60" s="118" t="s">
        <v>69</v>
      </c>
      <c r="S60" s="118" t="s">
        <v>481</v>
      </c>
      <c r="T60" s="118" t="s">
        <v>480</v>
      </c>
      <c r="U60" s="34" t="s">
        <v>568</v>
      </c>
      <c r="V60" s="34" t="s">
        <v>570</v>
      </c>
      <c r="W60" s="34" t="s">
        <v>569</v>
      </c>
      <c r="X60" s="43"/>
      <c r="Y60" s="66"/>
      <c r="Z60" s="67"/>
      <c r="AA60" s="127" t="s">
        <v>154</v>
      </c>
      <c r="AB60" s="69">
        <v>44363</v>
      </c>
      <c r="AC60" s="67"/>
      <c r="AD60" s="127" t="s">
        <v>154</v>
      </c>
      <c r="AE60" s="69">
        <v>44363</v>
      </c>
      <c r="AF60" s="70">
        <v>4117891008223</v>
      </c>
      <c r="AG60" s="70">
        <v>14117891008220</v>
      </c>
    </row>
    <row r="61" spans="1:33" s="114" customFormat="1" ht="135" x14ac:dyDescent="0.2">
      <c r="A61" s="119" t="s">
        <v>533</v>
      </c>
      <c r="B61" s="34" t="s">
        <v>534</v>
      </c>
      <c r="C61" s="34" t="s">
        <v>586</v>
      </c>
      <c r="D61" s="119" t="s">
        <v>3</v>
      </c>
      <c r="E61" s="34"/>
      <c r="F61" s="118">
        <v>9</v>
      </c>
      <c r="G61" s="118">
        <v>3811900000</v>
      </c>
      <c r="H61" s="118">
        <v>6</v>
      </c>
      <c r="I61" s="118">
        <v>24</v>
      </c>
      <c r="J61" s="118">
        <v>144</v>
      </c>
      <c r="K61" s="118">
        <v>1296</v>
      </c>
      <c r="L61" s="118">
        <v>250</v>
      </c>
      <c r="M61" s="118">
        <v>328</v>
      </c>
      <c r="N61" s="118" t="s">
        <v>560</v>
      </c>
      <c r="O61" s="118">
        <f t="shared" si="3"/>
        <v>2952</v>
      </c>
      <c r="P61" s="118">
        <f t="shared" si="4"/>
        <v>3202</v>
      </c>
      <c r="Q61" s="118" t="s">
        <v>104</v>
      </c>
      <c r="R61" s="118" t="s">
        <v>88</v>
      </c>
      <c r="S61" s="118" t="s">
        <v>481</v>
      </c>
      <c r="T61" s="118" t="s">
        <v>480</v>
      </c>
      <c r="U61" s="34" t="s">
        <v>571</v>
      </c>
      <c r="V61" s="34" t="s">
        <v>573</v>
      </c>
      <c r="W61" s="34" t="s">
        <v>572</v>
      </c>
      <c r="X61" s="43"/>
      <c r="Y61" s="66" t="s">
        <v>160</v>
      </c>
      <c r="Z61" s="67"/>
      <c r="AA61" s="127" t="s">
        <v>154</v>
      </c>
      <c r="AB61" s="69">
        <v>44363</v>
      </c>
      <c r="AC61" s="67"/>
      <c r="AD61" s="127" t="s">
        <v>154</v>
      </c>
      <c r="AE61" s="69">
        <v>44363</v>
      </c>
      <c r="AF61" s="70">
        <v>4117891008230</v>
      </c>
      <c r="AG61" s="70">
        <v>14117891008237</v>
      </c>
    </row>
    <row r="62" spans="1:33" s="114" customFormat="1" ht="120.75" customHeight="1" x14ac:dyDescent="0.2">
      <c r="A62" s="119" t="s">
        <v>535</v>
      </c>
      <c r="B62" s="34" t="s">
        <v>536</v>
      </c>
      <c r="C62" s="34" t="s">
        <v>588</v>
      </c>
      <c r="D62" s="119" t="s">
        <v>5</v>
      </c>
      <c r="E62" s="34"/>
      <c r="F62" s="118">
        <v>12</v>
      </c>
      <c r="G62" s="118">
        <v>3811900000</v>
      </c>
      <c r="H62" s="118">
        <v>5</v>
      </c>
      <c r="I62" s="118">
        <v>16</v>
      </c>
      <c r="J62" s="118">
        <v>80</v>
      </c>
      <c r="K62" s="118">
        <v>960</v>
      </c>
      <c r="L62" s="118">
        <v>684</v>
      </c>
      <c r="M62" s="118">
        <v>805</v>
      </c>
      <c r="N62" s="118" t="s">
        <v>105</v>
      </c>
      <c r="O62" s="118">
        <f t="shared" si="3"/>
        <v>9660</v>
      </c>
      <c r="P62" s="118">
        <f t="shared" si="4"/>
        <v>9910</v>
      </c>
      <c r="Q62" s="118" t="s">
        <v>106</v>
      </c>
      <c r="R62" s="118" t="s">
        <v>88</v>
      </c>
      <c r="S62" s="118" t="s">
        <v>481</v>
      </c>
      <c r="T62" s="118" t="s">
        <v>480</v>
      </c>
      <c r="U62" s="34" t="s">
        <v>574</v>
      </c>
      <c r="V62" s="34" t="s">
        <v>576</v>
      </c>
      <c r="W62" s="34" t="s">
        <v>575</v>
      </c>
      <c r="X62" s="43"/>
      <c r="Y62" s="66" t="s">
        <v>160</v>
      </c>
      <c r="Z62" s="67"/>
      <c r="AA62" s="127" t="s">
        <v>154</v>
      </c>
      <c r="AB62" s="69">
        <v>44363</v>
      </c>
      <c r="AC62" s="67"/>
      <c r="AD62" s="127" t="s">
        <v>154</v>
      </c>
      <c r="AE62" s="69">
        <v>44363</v>
      </c>
      <c r="AF62" s="70">
        <v>4117891008186</v>
      </c>
      <c r="AG62" s="70">
        <v>14117891008183</v>
      </c>
    </row>
    <row r="63" spans="1:33" x14ac:dyDescent="0.25">
      <c r="A63" s="153" t="s">
        <v>12</v>
      </c>
      <c r="B63" s="154"/>
      <c r="C63" s="154"/>
      <c r="D63" s="154"/>
      <c r="E63" s="154"/>
      <c r="F63" s="154"/>
      <c r="G63" s="20"/>
      <c r="H63" s="17"/>
      <c r="I63" s="17"/>
      <c r="J63" s="17"/>
      <c r="K63" s="17"/>
      <c r="L63" s="17"/>
      <c r="M63" s="17"/>
      <c r="N63" s="17"/>
      <c r="O63" s="17"/>
      <c r="P63" s="17"/>
      <c r="Q63" s="17"/>
      <c r="R63" s="17"/>
      <c r="S63" s="17"/>
      <c r="T63" s="17"/>
      <c r="U63" s="17"/>
      <c r="V63" s="17"/>
      <c r="W63" s="17"/>
      <c r="X63" s="17"/>
      <c r="Y63" s="71"/>
      <c r="Z63" s="71"/>
      <c r="AA63" s="129"/>
      <c r="AB63" s="71"/>
      <c r="AC63" s="71"/>
      <c r="AD63" s="129"/>
      <c r="AE63" s="71"/>
      <c r="AF63" s="73"/>
      <c r="AG63" s="73"/>
    </row>
    <row r="64" spans="1:33" s="4" customFormat="1" ht="104.25" customHeight="1" x14ac:dyDescent="0.2">
      <c r="A64" s="6" t="s">
        <v>25</v>
      </c>
      <c r="B64" s="120" t="s">
        <v>230</v>
      </c>
      <c r="C64" s="87" t="s">
        <v>174</v>
      </c>
      <c r="D64" s="2" t="s">
        <v>3</v>
      </c>
      <c r="E64" s="3"/>
      <c r="F64" s="14">
        <v>12</v>
      </c>
      <c r="G64" s="38">
        <v>3811900000</v>
      </c>
      <c r="H64" s="26">
        <v>6</v>
      </c>
      <c r="I64" s="26">
        <v>24</v>
      </c>
      <c r="J64" s="26">
        <v>144</v>
      </c>
      <c r="K64" s="26">
        <v>1728</v>
      </c>
      <c r="L64" s="26">
        <v>258</v>
      </c>
      <c r="M64" s="26">
        <v>311</v>
      </c>
      <c r="N64" s="26" t="s">
        <v>103</v>
      </c>
      <c r="O64" s="26">
        <f>M64*F64</f>
        <v>3732</v>
      </c>
      <c r="P64" s="26">
        <v>3860</v>
      </c>
      <c r="Q64" s="26" t="s">
        <v>104</v>
      </c>
      <c r="R64" s="26" t="s">
        <v>88</v>
      </c>
      <c r="S64" s="37" t="s">
        <v>109</v>
      </c>
      <c r="T64" s="37" t="s">
        <v>112</v>
      </c>
      <c r="U64" s="34" t="s">
        <v>125</v>
      </c>
      <c r="V64" s="34" t="s">
        <v>133</v>
      </c>
      <c r="W64" s="34" t="s">
        <v>134</v>
      </c>
      <c r="X64" s="42"/>
      <c r="Y64" s="66" t="s">
        <v>160</v>
      </c>
      <c r="Z64" s="67"/>
      <c r="AA64" s="127" t="s">
        <v>154</v>
      </c>
      <c r="AB64" s="69">
        <v>44363</v>
      </c>
      <c r="AC64" s="67"/>
      <c r="AD64" s="127" t="s">
        <v>154</v>
      </c>
      <c r="AE64" s="69">
        <v>44363</v>
      </c>
      <c r="AF64" s="70">
        <v>4117891008124</v>
      </c>
      <c r="AG64" s="70">
        <v>14117891008121</v>
      </c>
    </row>
    <row r="65" spans="1:33" s="4" customFormat="1" ht="119.25" customHeight="1" x14ac:dyDescent="0.2">
      <c r="A65" s="6" t="s">
        <v>454</v>
      </c>
      <c r="B65" s="120" t="s">
        <v>458</v>
      </c>
      <c r="C65" s="87" t="s">
        <v>174</v>
      </c>
      <c r="D65" s="86" t="s">
        <v>3</v>
      </c>
      <c r="E65" s="87"/>
      <c r="F65" s="14">
        <v>12</v>
      </c>
      <c r="G65" s="38">
        <v>3811900000</v>
      </c>
      <c r="H65" s="26">
        <v>6</v>
      </c>
      <c r="I65" s="26">
        <v>24</v>
      </c>
      <c r="J65" s="26">
        <v>144</v>
      </c>
      <c r="K65" s="26">
        <v>1728</v>
      </c>
      <c r="L65" s="26">
        <v>262</v>
      </c>
      <c r="M65" s="26">
        <v>315</v>
      </c>
      <c r="N65" s="26" t="s">
        <v>103</v>
      </c>
      <c r="O65" s="26">
        <f>M65*F65</f>
        <v>3780</v>
      </c>
      <c r="P65" s="26">
        <v>3860</v>
      </c>
      <c r="Q65" s="26" t="s">
        <v>104</v>
      </c>
      <c r="R65" s="26" t="s">
        <v>88</v>
      </c>
      <c r="S65" s="37" t="s">
        <v>109</v>
      </c>
      <c r="T65" s="37" t="s">
        <v>112</v>
      </c>
      <c r="U65" s="34" t="s">
        <v>455</v>
      </c>
      <c r="V65" s="34" t="s">
        <v>457</v>
      </c>
      <c r="W65" s="34" t="s">
        <v>456</v>
      </c>
      <c r="X65" s="43"/>
      <c r="Y65" s="66" t="s">
        <v>160</v>
      </c>
      <c r="Z65" s="67"/>
      <c r="AA65" s="127" t="s">
        <v>154</v>
      </c>
      <c r="AB65" s="69">
        <v>44363</v>
      </c>
      <c r="AC65" s="67"/>
      <c r="AD65" s="127" t="s">
        <v>154</v>
      </c>
      <c r="AE65" s="69">
        <v>44363</v>
      </c>
      <c r="AF65" s="70">
        <v>4117891008391</v>
      </c>
      <c r="AG65" s="70">
        <v>14117891008398</v>
      </c>
    </row>
    <row r="66" spans="1:33" s="4" customFormat="1" ht="103.5" customHeight="1" x14ac:dyDescent="0.2">
      <c r="A66" s="6" t="s">
        <v>26</v>
      </c>
      <c r="B66" s="120" t="s">
        <v>345</v>
      </c>
      <c r="C66" s="87" t="s">
        <v>175</v>
      </c>
      <c r="D66" s="2" t="s">
        <v>5</v>
      </c>
      <c r="E66" s="3"/>
      <c r="F66" s="14">
        <v>12</v>
      </c>
      <c r="G66" s="38">
        <v>3811900000</v>
      </c>
      <c r="H66" s="26">
        <v>5</v>
      </c>
      <c r="I66" s="26">
        <v>16</v>
      </c>
      <c r="J66" s="26">
        <v>80</v>
      </c>
      <c r="K66" s="26">
        <v>960</v>
      </c>
      <c r="L66" s="26">
        <v>576</v>
      </c>
      <c r="M66" s="26">
        <v>684</v>
      </c>
      <c r="N66" s="26" t="s">
        <v>105</v>
      </c>
      <c r="O66" s="26">
        <v>8208</v>
      </c>
      <c r="P66" s="26">
        <v>8500</v>
      </c>
      <c r="Q66" s="26" t="s">
        <v>106</v>
      </c>
      <c r="R66" s="26" t="s">
        <v>75</v>
      </c>
      <c r="S66" s="37" t="s">
        <v>109</v>
      </c>
      <c r="T66" s="37" t="s">
        <v>112</v>
      </c>
      <c r="U66" s="34" t="s">
        <v>126</v>
      </c>
      <c r="V66" s="34" t="s">
        <v>130</v>
      </c>
      <c r="W66" s="34" t="s">
        <v>131</v>
      </c>
      <c r="X66" s="42"/>
      <c r="Y66" s="66" t="s">
        <v>160</v>
      </c>
      <c r="Z66" s="67"/>
      <c r="AA66" s="127" t="s">
        <v>154</v>
      </c>
      <c r="AB66" s="69">
        <v>44363</v>
      </c>
      <c r="AC66" s="67"/>
      <c r="AD66" s="127" t="s">
        <v>154</v>
      </c>
      <c r="AE66" s="69">
        <v>44363</v>
      </c>
      <c r="AF66" s="70">
        <v>4117891008131</v>
      </c>
      <c r="AG66" s="70">
        <v>14117891008138</v>
      </c>
    </row>
    <row r="67" spans="1:33" s="4" customFormat="1" ht="105" customHeight="1" x14ac:dyDescent="0.2">
      <c r="A67" s="6" t="s">
        <v>132</v>
      </c>
      <c r="B67" s="120" t="s">
        <v>346</v>
      </c>
      <c r="C67" s="87" t="s">
        <v>176</v>
      </c>
      <c r="D67" s="2" t="s">
        <v>5</v>
      </c>
      <c r="E67" s="3"/>
      <c r="F67" s="14">
        <v>12</v>
      </c>
      <c r="G67" s="38">
        <v>3811900000</v>
      </c>
      <c r="H67" s="26">
        <v>5</v>
      </c>
      <c r="I67" s="26">
        <v>16</v>
      </c>
      <c r="J67" s="26">
        <v>80</v>
      </c>
      <c r="K67" s="26">
        <v>960</v>
      </c>
      <c r="L67" s="26">
        <v>619</v>
      </c>
      <c r="M67" s="26">
        <v>727</v>
      </c>
      <c r="N67" s="26" t="s">
        <v>105</v>
      </c>
      <c r="O67" s="26">
        <v>8724</v>
      </c>
      <c r="P67" s="26">
        <v>9000</v>
      </c>
      <c r="Q67" s="26" t="s">
        <v>106</v>
      </c>
      <c r="R67" s="26" t="s">
        <v>75</v>
      </c>
      <c r="S67" s="37" t="s">
        <v>109</v>
      </c>
      <c r="T67" s="37" t="s">
        <v>112</v>
      </c>
      <c r="U67" s="34" t="s">
        <v>127</v>
      </c>
      <c r="V67" s="34" t="s">
        <v>128</v>
      </c>
      <c r="W67" s="34" t="s">
        <v>129</v>
      </c>
      <c r="X67" s="42"/>
      <c r="Y67" s="66" t="s">
        <v>160</v>
      </c>
      <c r="Z67" s="67"/>
      <c r="AA67" s="127" t="s">
        <v>154</v>
      </c>
      <c r="AB67" s="69">
        <v>44363</v>
      </c>
      <c r="AC67" s="67"/>
      <c r="AD67" s="127" t="s">
        <v>154</v>
      </c>
      <c r="AE67" s="69">
        <v>44363</v>
      </c>
      <c r="AF67" s="70">
        <v>4117891008377</v>
      </c>
      <c r="AG67" s="70">
        <v>14117891008374</v>
      </c>
    </row>
    <row r="68" spans="1:33" s="115" customFormat="1" ht="123.75" x14ac:dyDescent="0.2">
      <c r="A68" s="113" t="s">
        <v>537</v>
      </c>
      <c r="B68" s="112" t="s">
        <v>538</v>
      </c>
      <c r="C68" s="87" t="s">
        <v>587</v>
      </c>
      <c r="D68" s="86" t="s">
        <v>5</v>
      </c>
      <c r="E68" s="112"/>
      <c r="F68" s="14">
        <v>12</v>
      </c>
      <c r="G68" s="38">
        <v>3811900000</v>
      </c>
      <c r="H68" s="118">
        <v>5</v>
      </c>
      <c r="I68" s="118">
        <v>16</v>
      </c>
      <c r="J68" s="118">
        <v>80</v>
      </c>
      <c r="K68" s="118">
        <v>960</v>
      </c>
      <c r="L68" s="26">
        <v>664</v>
      </c>
      <c r="M68" s="26">
        <v>785</v>
      </c>
      <c r="N68" s="118" t="s">
        <v>105</v>
      </c>
      <c r="O68" s="118">
        <f>M68*F68</f>
        <v>9420</v>
      </c>
      <c r="P68" s="118">
        <f t="shared" ref="P68" si="5">O68+250</f>
        <v>9670</v>
      </c>
      <c r="Q68" s="118" t="s">
        <v>106</v>
      </c>
      <c r="R68" s="26" t="s">
        <v>88</v>
      </c>
      <c r="S68" s="119" t="s">
        <v>109</v>
      </c>
      <c r="T68" s="119" t="s">
        <v>112</v>
      </c>
      <c r="U68" s="34" t="s">
        <v>577</v>
      </c>
      <c r="V68" s="34" t="s">
        <v>133</v>
      </c>
      <c r="W68" s="34" t="s">
        <v>578</v>
      </c>
      <c r="X68" s="43"/>
      <c r="Y68" s="66" t="s">
        <v>160</v>
      </c>
      <c r="Z68" s="67"/>
      <c r="AA68" s="127" t="s">
        <v>154</v>
      </c>
      <c r="AB68" s="69">
        <v>44363</v>
      </c>
      <c r="AC68" s="67"/>
      <c r="AD68" s="127" t="s">
        <v>154</v>
      </c>
      <c r="AE68" s="69">
        <v>44363</v>
      </c>
      <c r="AF68" s="70">
        <v>4117891008360</v>
      </c>
      <c r="AG68" s="70">
        <v>14117891008367</v>
      </c>
    </row>
    <row r="69" spans="1:33" s="115" customFormat="1" ht="146.25" x14ac:dyDescent="0.2">
      <c r="A69" s="6" t="s">
        <v>759</v>
      </c>
      <c r="B69" s="87" t="s">
        <v>761</v>
      </c>
      <c r="C69" s="87" t="s">
        <v>760</v>
      </c>
      <c r="D69" s="86" t="s">
        <v>702</v>
      </c>
      <c r="E69" s="87"/>
      <c r="F69" s="90">
        <v>1</v>
      </c>
      <c r="G69" s="118">
        <v>3811900000</v>
      </c>
      <c r="H69" s="118">
        <v>2</v>
      </c>
      <c r="I69" s="118">
        <v>10</v>
      </c>
      <c r="J69" s="118">
        <v>50</v>
      </c>
      <c r="K69" s="118">
        <v>100</v>
      </c>
      <c r="L69" s="118">
        <v>4.9000000000000004</v>
      </c>
      <c r="M69" s="118">
        <v>5.12</v>
      </c>
      <c r="N69" s="118" t="s">
        <v>763</v>
      </c>
      <c r="O69" s="118"/>
      <c r="P69" s="118"/>
      <c r="Q69" s="118"/>
      <c r="R69" s="118" t="s">
        <v>75</v>
      </c>
      <c r="S69" s="119" t="s">
        <v>109</v>
      </c>
      <c r="T69" s="119" t="s">
        <v>112</v>
      </c>
      <c r="U69" s="34" t="s">
        <v>762</v>
      </c>
      <c r="V69" s="34" t="s">
        <v>130</v>
      </c>
      <c r="W69" s="34" t="s">
        <v>131</v>
      </c>
      <c r="X69" s="43"/>
      <c r="Y69" s="66"/>
      <c r="Z69" s="67"/>
      <c r="AA69" s="127"/>
      <c r="AB69" s="69"/>
      <c r="AC69" s="67"/>
      <c r="AD69" s="127"/>
      <c r="AE69" s="69"/>
      <c r="AF69" s="70">
        <v>4117891010639</v>
      </c>
      <c r="AG69" s="70"/>
    </row>
    <row r="70" spans="1:33" x14ac:dyDescent="0.25">
      <c r="A70" s="153" t="s">
        <v>13</v>
      </c>
      <c r="B70" s="154"/>
      <c r="C70" s="154"/>
      <c r="D70" s="154"/>
      <c r="E70" s="154"/>
      <c r="F70" s="154"/>
      <c r="G70" s="20"/>
      <c r="H70" s="17"/>
      <c r="I70" s="17"/>
      <c r="J70" s="17"/>
      <c r="K70" s="17"/>
      <c r="L70" s="17"/>
      <c r="M70" s="17"/>
      <c r="N70" s="17"/>
      <c r="O70" s="17"/>
      <c r="P70" s="17"/>
      <c r="Q70" s="17"/>
      <c r="R70" s="17"/>
      <c r="S70" s="17"/>
      <c r="T70" s="17"/>
      <c r="U70" s="17"/>
      <c r="V70" s="17"/>
      <c r="W70" s="17"/>
      <c r="X70" s="17"/>
      <c r="Y70" s="71"/>
      <c r="Z70" s="71"/>
      <c r="AA70" s="129"/>
      <c r="AB70" s="71"/>
      <c r="AC70" s="71"/>
      <c r="AD70" s="129"/>
      <c r="AE70" s="71"/>
      <c r="AF70" s="73"/>
      <c r="AG70" s="73"/>
    </row>
    <row r="71" spans="1:33" s="4" customFormat="1" ht="112.5" x14ac:dyDescent="0.2">
      <c r="A71" s="23" t="s">
        <v>34</v>
      </c>
      <c r="B71" s="24" t="s">
        <v>16</v>
      </c>
      <c r="C71" s="34" t="s">
        <v>168</v>
      </c>
      <c r="D71" s="23" t="s">
        <v>6</v>
      </c>
      <c r="E71" s="24"/>
      <c r="F71" s="25">
        <v>60</v>
      </c>
      <c r="G71" s="27">
        <v>3506100000</v>
      </c>
      <c r="H71" s="26">
        <v>7</v>
      </c>
      <c r="I71" s="26">
        <v>7</v>
      </c>
      <c r="J71" s="26">
        <v>49</v>
      </c>
      <c r="K71" s="26">
        <v>2940</v>
      </c>
      <c r="L71" s="26">
        <v>60</v>
      </c>
      <c r="M71" s="26">
        <v>88</v>
      </c>
      <c r="N71" s="26" t="s">
        <v>73</v>
      </c>
      <c r="O71" s="26">
        <v>5280</v>
      </c>
      <c r="P71" s="26">
        <v>5400</v>
      </c>
      <c r="Q71" s="26" t="s">
        <v>74</v>
      </c>
      <c r="R71" s="26" t="s">
        <v>75</v>
      </c>
      <c r="S71" s="26" t="s">
        <v>83</v>
      </c>
      <c r="T71" s="26" t="s">
        <v>83</v>
      </c>
      <c r="U71" s="34" t="s">
        <v>147</v>
      </c>
      <c r="V71" s="28" t="s">
        <v>76</v>
      </c>
      <c r="W71" s="34" t="s">
        <v>146</v>
      </c>
      <c r="X71" s="16"/>
      <c r="Y71" s="78"/>
      <c r="Z71" s="66" t="s">
        <v>155</v>
      </c>
      <c r="AA71" s="77"/>
      <c r="AB71" s="77" t="s">
        <v>158</v>
      </c>
      <c r="AC71" s="67"/>
      <c r="AD71" s="68" t="s">
        <v>154</v>
      </c>
      <c r="AE71" s="77" t="s">
        <v>158</v>
      </c>
      <c r="AF71" s="70">
        <v>4117891008148</v>
      </c>
      <c r="AG71" s="70">
        <v>14117891008145</v>
      </c>
    </row>
    <row r="72" spans="1:33" s="4" customFormat="1" ht="113.25" customHeight="1" x14ac:dyDescent="0.2">
      <c r="A72" s="23" t="s">
        <v>33</v>
      </c>
      <c r="B72" s="24" t="s">
        <v>228</v>
      </c>
      <c r="C72" s="34" t="s">
        <v>169</v>
      </c>
      <c r="D72" s="23" t="s">
        <v>47</v>
      </c>
      <c r="E72" s="24"/>
      <c r="F72" s="25">
        <v>48</v>
      </c>
      <c r="G72" s="27">
        <v>3506100000</v>
      </c>
      <c r="H72" s="26">
        <v>8</v>
      </c>
      <c r="I72" s="26">
        <v>25</v>
      </c>
      <c r="J72" s="26">
        <v>200</v>
      </c>
      <c r="K72" s="26">
        <v>9600</v>
      </c>
      <c r="L72" s="26">
        <v>20</v>
      </c>
      <c r="M72" s="26">
        <v>34</v>
      </c>
      <c r="N72" s="26" t="s">
        <v>77</v>
      </c>
      <c r="O72" s="26">
        <v>1632</v>
      </c>
      <c r="P72" s="26">
        <v>1730</v>
      </c>
      <c r="Q72" s="26" t="s">
        <v>78</v>
      </c>
      <c r="R72" s="26" t="s">
        <v>79</v>
      </c>
      <c r="S72" s="26" t="s">
        <v>83</v>
      </c>
      <c r="T72" s="26" t="s">
        <v>83</v>
      </c>
      <c r="U72" s="34" t="s">
        <v>148</v>
      </c>
      <c r="V72" s="28" t="s">
        <v>76</v>
      </c>
      <c r="W72" s="34" t="s">
        <v>151</v>
      </c>
      <c r="X72" s="41"/>
      <c r="Y72" s="66" t="s">
        <v>160</v>
      </c>
      <c r="Z72" s="66" t="s">
        <v>155</v>
      </c>
      <c r="AA72" s="77"/>
      <c r="AB72" s="77" t="s">
        <v>158</v>
      </c>
      <c r="AC72" s="67"/>
      <c r="AD72" s="68" t="s">
        <v>154</v>
      </c>
      <c r="AE72" s="77" t="s">
        <v>158</v>
      </c>
      <c r="AF72" s="70">
        <v>4117891008155</v>
      </c>
      <c r="AG72" s="70">
        <v>14117891008152</v>
      </c>
    </row>
    <row r="73" spans="1:33" s="4" customFormat="1" ht="113.25" customHeight="1" x14ac:dyDescent="0.2">
      <c r="A73" s="37" t="s">
        <v>517</v>
      </c>
      <c r="B73" s="34" t="s">
        <v>519</v>
      </c>
      <c r="C73" s="34" t="s">
        <v>515</v>
      </c>
      <c r="D73" s="37" t="s">
        <v>516</v>
      </c>
      <c r="E73" s="34"/>
      <c r="F73" s="38">
        <v>60</v>
      </c>
      <c r="G73" s="26">
        <v>3506910000</v>
      </c>
      <c r="H73" s="26">
        <v>7</v>
      </c>
      <c r="I73" s="26">
        <v>7</v>
      </c>
      <c r="J73" s="26">
        <v>49</v>
      </c>
      <c r="K73" s="26">
        <v>2940</v>
      </c>
      <c r="L73" s="26">
        <v>9</v>
      </c>
      <c r="M73" s="26">
        <v>30</v>
      </c>
      <c r="N73" s="26" t="s">
        <v>80</v>
      </c>
      <c r="O73" s="26">
        <v>1800</v>
      </c>
      <c r="P73" s="26">
        <v>2100</v>
      </c>
      <c r="Q73" s="26" t="s">
        <v>74</v>
      </c>
      <c r="R73" s="26" t="s">
        <v>69</v>
      </c>
      <c r="S73" s="26" t="s">
        <v>83</v>
      </c>
      <c r="T73" s="26" t="s">
        <v>83</v>
      </c>
      <c r="U73" s="34" t="s">
        <v>149</v>
      </c>
      <c r="V73" s="34" t="s">
        <v>82</v>
      </c>
      <c r="W73" s="34" t="s">
        <v>152</v>
      </c>
      <c r="X73" s="16"/>
      <c r="Y73" s="78"/>
      <c r="Z73" s="66" t="s">
        <v>155</v>
      </c>
      <c r="AA73" s="77"/>
      <c r="AB73" s="77" t="s">
        <v>158</v>
      </c>
      <c r="AC73" s="67"/>
      <c r="AD73" s="68" t="s">
        <v>154</v>
      </c>
      <c r="AE73" s="77" t="s">
        <v>158</v>
      </c>
      <c r="AF73" s="70">
        <v>4117891008759</v>
      </c>
      <c r="AG73" s="70">
        <v>14117891008756</v>
      </c>
    </row>
    <row r="74" spans="1:33" s="4" customFormat="1" ht="113.25" customHeight="1" x14ac:dyDescent="0.2">
      <c r="A74" s="37" t="s">
        <v>518</v>
      </c>
      <c r="B74" s="34" t="s">
        <v>520</v>
      </c>
      <c r="C74" s="34" t="s">
        <v>515</v>
      </c>
      <c r="D74" s="37" t="s">
        <v>516</v>
      </c>
      <c r="E74" s="34"/>
      <c r="F74" s="38">
        <v>60</v>
      </c>
      <c r="G74" s="26">
        <v>3506910000</v>
      </c>
      <c r="H74" s="26">
        <v>7</v>
      </c>
      <c r="I74" s="26">
        <v>7</v>
      </c>
      <c r="J74" s="26">
        <v>49</v>
      </c>
      <c r="K74" s="26">
        <v>2940</v>
      </c>
      <c r="L74" s="26">
        <v>9</v>
      </c>
      <c r="M74" s="26">
        <v>30</v>
      </c>
      <c r="N74" s="26" t="s">
        <v>80</v>
      </c>
      <c r="O74" s="26">
        <v>1800</v>
      </c>
      <c r="P74" s="26">
        <v>2100</v>
      </c>
      <c r="Q74" s="26" t="s">
        <v>74</v>
      </c>
      <c r="R74" s="26" t="s">
        <v>69</v>
      </c>
      <c r="S74" s="26" t="s">
        <v>83</v>
      </c>
      <c r="T74" s="26" t="s">
        <v>83</v>
      </c>
      <c r="U74" s="34" t="s">
        <v>150</v>
      </c>
      <c r="V74" s="34" t="s">
        <v>81</v>
      </c>
      <c r="W74" s="34" t="s">
        <v>153</v>
      </c>
      <c r="X74" s="16"/>
      <c r="Y74" s="78"/>
      <c r="Z74" s="66" t="s">
        <v>155</v>
      </c>
      <c r="AA74" s="77"/>
      <c r="AB74" s="77" t="s">
        <v>158</v>
      </c>
      <c r="AC74" s="67"/>
      <c r="AD74" s="68" t="s">
        <v>154</v>
      </c>
      <c r="AE74" s="77" t="s">
        <v>158</v>
      </c>
      <c r="AF74" s="70">
        <v>4117891008384</v>
      </c>
      <c r="AG74" s="70">
        <v>14117891008381</v>
      </c>
    </row>
    <row r="75" spans="1:33" s="4" customFormat="1" ht="123.75" customHeight="1" x14ac:dyDescent="0.2">
      <c r="A75" s="23" t="s">
        <v>31</v>
      </c>
      <c r="B75" s="24" t="s">
        <v>347</v>
      </c>
      <c r="C75" s="34" t="s">
        <v>170</v>
      </c>
      <c r="D75" s="23" t="s">
        <v>15</v>
      </c>
      <c r="E75" s="24"/>
      <c r="F75" s="25">
        <v>60</v>
      </c>
      <c r="G75" s="26">
        <v>3506910000</v>
      </c>
      <c r="H75" s="26">
        <v>7</v>
      </c>
      <c r="I75" s="26">
        <v>7</v>
      </c>
      <c r="J75" s="26">
        <v>49</v>
      </c>
      <c r="K75" s="26">
        <v>2940</v>
      </c>
      <c r="L75" s="26">
        <v>4</v>
      </c>
      <c r="M75" s="26">
        <v>24</v>
      </c>
      <c r="N75" s="26" t="s">
        <v>80</v>
      </c>
      <c r="O75" s="26">
        <v>1440</v>
      </c>
      <c r="P75" s="26">
        <v>1540</v>
      </c>
      <c r="Q75" s="26" t="s">
        <v>74</v>
      </c>
      <c r="R75" s="26" t="s">
        <v>69</v>
      </c>
      <c r="S75" s="26" t="s">
        <v>83</v>
      </c>
      <c r="T75" s="26" t="s">
        <v>83</v>
      </c>
      <c r="U75" s="34" t="s">
        <v>149</v>
      </c>
      <c r="V75" s="28" t="s">
        <v>82</v>
      </c>
      <c r="W75" s="34" t="s">
        <v>152</v>
      </c>
      <c r="X75" s="16"/>
      <c r="Y75" s="78"/>
      <c r="Z75" s="66" t="s">
        <v>155</v>
      </c>
      <c r="AA75" s="77"/>
      <c r="AB75" s="77" t="s">
        <v>158</v>
      </c>
      <c r="AC75" s="67"/>
      <c r="AD75" s="68" t="s">
        <v>154</v>
      </c>
      <c r="AE75" s="77" t="s">
        <v>158</v>
      </c>
      <c r="AF75" s="70">
        <v>4117891008162</v>
      </c>
      <c r="AG75" s="70">
        <v>14117891008169</v>
      </c>
    </row>
    <row r="76" spans="1:33" s="4" customFormat="1" ht="123.75" customHeight="1" x14ac:dyDescent="0.2">
      <c r="A76" s="23" t="s">
        <v>32</v>
      </c>
      <c r="B76" s="24" t="s">
        <v>348</v>
      </c>
      <c r="C76" s="34" t="s">
        <v>170</v>
      </c>
      <c r="D76" s="23" t="s">
        <v>15</v>
      </c>
      <c r="E76" s="24"/>
      <c r="F76" s="25">
        <v>60</v>
      </c>
      <c r="G76" s="26">
        <v>3506910000</v>
      </c>
      <c r="H76" s="26">
        <v>7</v>
      </c>
      <c r="I76" s="26">
        <v>7</v>
      </c>
      <c r="J76" s="26">
        <v>49</v>
      </c>
      <c r="K76" s="26">
        <v>2940</v>
      </c>
      <c r="L76" s="26">
        <v>4</v>
      </c>
      <c r="M76" s="26">
        <v>24</v>
      </c>
      <c r="N76" s="26" t="s">
        <v>80</v>
      </c>
      <c r="O76" s="26">
        <v>1440</v>
      </c>
      <c r="P76" s="26">
        <v>1540</v>
      </c>
      <c r="Q76" s="26" t="s">
        <v>74</v>
      </c>
      <c r="R76" s="26" t="s">
        <v>69</v>
      </c>
      <c r="S76" s="26" t="s">
        <v>83</v>
      </c>
      <c r="T76" s="26" t="s">
        <v>83</v>
      </c>
      <c r="U76" s="34" t="s">
        <v>150</v>
      </c>
      <c r="V76" s="28" t="s">
        <v>81</v>
      </c>
      <c r="W76" s="34" t="s">
        <v>153</v>
      </c>
      <c r="X76" s="16"/>
      <c r="Y76" s="78"/>
      <c r="Z76" s="66" t="s">
        <v>155</v>
      </c>
      <c r="AA76" s="77"/>
      <c r="AB76" s="77" t="s">
        <v>158</v>
      </c>
      <c r="AC76" s="67"/>
      <c r="AD76" s="68" t="s">
        <v>154</v>
      </c>
      <c r="AE76" s="77" t="s">
        <v>158</v>
      </c>
      <c r="AF76" s="70">
        <v>4117891008179</v>
      </c>
      <c r="AG76" s="70">
        <v>14117891008176</v>
      </c>
    </row>
    <row r="77" spans="1:33" s="4" customFormat="1" ht="17.25" customHeight="1" x14ac:dyDescent="0.2">
      <c r="A77" s="149" t="s">
        <v>241</v>
      </c>
      <c r="B77" s="150"/>
      <c r="C77" s="150"/>
      <c r="D77" s="150"/>
      <c r="E77" s="150"/>
      <c r="F77" s="150"/>
      <c r="G77" s="59"/>
      <c r="H77" s="59"/>
      <c r="I77" s="59"/>
      <c r="J77" s="59"/>
      <c r="K77" s="59"/>
      <c r="L77" s="59"/>
      <c r="M77" s="59"/>
      <c r="N77" s="59"/>
      <c r="O77" s="59"/>
      <c r="P77" s="59"/>
      <c r="Q77" s="59"/>
      <c r="R77" s="59"/>
      <c r="S77" s="59"/>
      <c r="T77" s="59"/>
      <c r="U77" s="59"/>
      <c r="V77" s="59"/>
      <c r="W77" s="59"/>
      <c r="X77" s="59"/>
      <c r="Y77" s="59"/>
      <c r="Z77" s="59"/>
      <c r="AA77" s="59"/>
      <c r="AB77" s="59"/>
      <c r="AC77" s="59"/>
      <c r="AD77" s="59"/>
      <c r="AE77" s="59"/>
      <c r="AF77" s="59"/>
      <c r="AG77" s="59"/>
    </row>
    <row r="78" spans="1:33" ht="104.25" customHeight="1" x14ac:dyDescent="0.25">
      <c r="A78" s="37" t="s">
        <v>439</v>
      </c>
      <c r="B78" s="34" t="s">
        <v>234</v>
      </c>
      <c r="C78" s="34" t="s">
        <v>235</v>
      </c>
      <c r="D78" s="37" t="s">
        <v>236</v>
      </c>
      <c r="E78" s="34"/>
      <c r="F78" s="38">
        <v>50</v>
      </c>
      <c r="G78" s="26">
        <v>3304990000</v>
      </c>
      <c r="H78" s="26">
        <v>7</v>
      </c>
      <c r="I78" s="26">
        <v>18</v>
      </c>
      <c r="J78" s="26">
        <v>126</v>
      </c>
      <c r="K78" s="26">
        <v>6300</v>
      </c>
      <c r="L78" s="26">
        <v>0.06</v>
      </c>
      <c r="M78" s="26">
        <v>6.9000000000000006E-2</v>
      </c>
      <c r="N78" s="26" t="s">
        <v>243</v>
      </c>
      <c r="O78" s="26">
        <v>3450</v>
      </c>
      <c r="P78" s="26">
        <v>3600</v>
      </c>
      <c r="Q78" s="26" t="s">
        <v>244</v>
      </c>
      <c r="R78" s="26" t="s">
        <v>69</v>
      </c>
      <c r="S78" s="26" t="s">
        <v>239</v>
      </c>
      <c r="T78" s="26" t="s">
        <v>239</v>
      </c>
      <c r="U78" s="34" t="s">
        <v>237</v>
      </c>
      <c r="V78" s="28" t="s">
        <v>238</v>
      </c>
      <c r="W78" s="34" t="s">
        <v>240</v>
      </c>
      <c r="X78" s="16"/>
      <c r="Y78" s="79" t="s">
        <v>160</v>
      </c>
      <c r="Z78" s="79" t="s">
        <v>242</v>
      </c>
      <c r="AA78" s="77"/>
      <c r="AB78" s="80">
        <v>44281</v>
      </c>
      <c r="AC78" s="79" t="s">
        <v>157</v>
      </c>
      <c r="AD78" s="68"/>
      <c r="AE78" s="80">
        <v>44281</v>
      </c>
      <c r="AF78" s="70">
        <v>4117891008711</v>
      </c>
      <c r="AG78" s="70">
        <v>14117891008718</v>
      </c>
    </row>
    <row r="79" spans="1:33" s="116" customFormat="1" ht="104.25" customHeight="1" x14ac:dyDescent="0.25">
      <c r="A79" s="119" t="s">
        <v>620</v>
      </c>
      <c r="B79" s="34" t="s">
        <v>623</v>
      </c>
      <c r="C79" s="34" t="s">
        <v>621</v>
      </c>
      <c r="D79" s="119" t="s">
        <v>622</v>
      </c>
      <c r="E79" s="34"/>
      <c r="F79" s="118">
        <v>50</v>
      </c>
      <c r="G79" s="118">
        <v>3304990000</v>
      </c>
      <c r="H79" s="118">
        <v>7</v>
      </c>
      <c r="I79" s="118">
        <v>18</v>
      </c>
      <c r="J79" s="118">
        <v>126</v>
      </c>
      <c r="K79" s="118">
        <v>6300</v>
      </c>
      <c r="L79" s="118">
        <v>0.03</v>
      </c>
      <c r="M79" s="118">
        <v>3.9E-2</v>
      </c>
      <c r="N79" s="118"/>
      <c r="O79" s="118"/>
      <c r="P79" s="118"/>
      <c r="Q79" s="118"/>
      <c r="R79" s="118" t="s">
        <v>69</v>
      </c>
      <c r="S79" s="118" t="s">
        <v>239</v>
      </c>
      <c r="T79" s="118" t="s">
        <v>239</v>
      </c>
      <c r="U79" s="34" t="s">
        <v>764</v>
      </c>
      <c r="V79" s="28" t="s">
        <v>766</v>
      </c>
      <c r="W79" s="34" t="s">
        <v>765</v>
      </c>
      <c r="X79" s="16"/>
      <c r="Y79" s="79"/>
      <c r="Z79" s="79" t="s">
        <v>242</v>
      </c>
      <c r="AA79" s="77"/>
      <c r="AB79" s="80">
        <v>44282</v>
      </c>
      <c r="AC79" s="79" t="s">
        <v>157</v>
      </c>
      <c r="AD79" s="68"/>
      <c r="AE79" s="80">
        <v>44282</v>
      </c>
      <c r="AF79" s="70">
        <v>4117891010585</v>
      </c>
      <c r="AG79" s="70">
        <v>14117891010582</v>
      </c>
    </row>
    <row r="80" spans="1:33" s="4" customFormat="1" ht="17.25" customHeight="1" x14ac:dyDescent="0.2">
      <c r="A80" s="149" t="s">
        <v>363</v>
      </c>
      <c r="B80" s="150"/>
      <c r="C80" s="150"/>
      <c r="D80" s="150"/>
      <c r="E80" s="150"/>
      <c r="F80" s="150"/>
      <c r="G80" s="59"/>
      <c r="H80" s="59"/>
      <c r="I80" s="59"/>
      <c r="J80" s="59"/>
      <c r="K80" s="59"/>
      <c r="L80" s="59"/>
      <c r="M80" s="59"/>
      <c r="N80" s="59"/>
      <c r="O80" s="59"/>
      <c r="P80" s="59"/>
      <c r="Q80" s="59"/>
      <c r="R80" s="59"/>
      <c r="S80" s="59"/>
      <c r="T80" s="59"/>
      <c r="U80" s="59"/>
      <c r="V80" s="59"/>
      <c r="W80" s="59"/>
      <c r="X80" s="59"/>
      <c r="Y80" s="59"/>
      <c r="Z80" s="59"/>
      <c r="AA80" s="59"/>
      <c r="AB80" s="59"/>
      <c r="AC80" s="59"/>
      <c r="AD80" s="59"/>
      <c r="AE80" s="59"/>
      <c r="AF80" s="59"/>
      <c r="AG80" s="59"/>
    </row>
    <row r="81" spans="1:33" ht="94.5" customHeight="1" x14ac:dyDescent="0.25">
      <c r="A81" s="37" t="s">
        <v>245</v>
      </c>
      <c r="B81" s="34" t="s">
        <v>419</v>
      </c>
      <c r="C81" s="34" t="s">
        <v>412</v>
      </c>
      <c r="D81" s="37" t="s">
        <v>418</v>
      </c>
      <c r="E81" s="15"/>
      <c r="F81" s="38">
        <v>20</v>
      </c>
      <c r="G81" s="26">
        <v>3307490000</v>
      </c>
      <c r="H81" s="118">
        <v>26</v>
      </c>
      <c r="I81" s="118">
        <v>15</v>
      </c>
      <c r="J81" s="118">
        <f>I81*H81</f>
        <v>390</v>
      </c>
      <c r="K81" s="118">
        <f>J81*F81</f>
        <v>7800</v>
      </c>
      <c r="L81" s="26">
        <v>5.4999999999999997E-3</v>
      </c>
      <c r="M81" s="26">
        <v>4.3999999999999997E-2</v>
      </c>
      <c r="N81" s="26" t="s">
        <v>411</v>
      </c>
      <c r="O81" s="26">
        <v>965</v>
      </c>
      <c r="P81" s="26">
        <v>1050</v>
      </c>
      <c r="Q81" s="26" t="s">
        <v>410</v>
      </c>
      <c r="R81" s="26" t="s">
        <v>69</v>
      </c>
      <c r="S81" s="26" t="s">
        <v>382</v>
      </c>
      <c r="T81" s="26" t="s">
        <v>382</v>
      </c>
      <c r="U81" s="34" t="s">
        <v>386</v>
      </c>
      <c r="V81" s="34" t="s">
        <v>384</v>
      </c>
      <c r="W81" s="34" t="s">
        <v>383</v>
      </c>
      <c r="X81" s="15"/>
      <c r="Y81" s="103"/>
      <c r="Z81" s="103"/>
      <c r="AA81" s="130"/>
      <c r="AB81" s="103"/>
      <c r="AC81" s="103"/>
      <c r="AD81" s="130"/>
      <c r="AE81" s="103"/>
      <c r="AF81" s="70">
        <v>4117891008810</v>
      </c>
      <c r="AG81" s="70">
        <v>14117891008817</v>
      </c>
    </row>
    <row r="82" spans="1:33" ht="87" customHeight="1" x14ac:dyDescent="0.25">
      <c r="A82" s="37" t="s">
        <v>364</v>
      </c>
      <c r="B82" s="34" t="s">
        <v>420</v>
      </c>
      <c r="C82" s="34" t="s">
        <v>413</v>
      </c>
      <c r="D82" s="37" t="s">
        <v>418</v>
      </c>
      <c r="E82" s="15"/>
      <c r="F82" s="38">
        <v>20</v>
      </c>
      <c r="G82" s="26">
        <v>3307490000</v>
      </c>
      <c r="H82" s="118">
        <v>26</v>
      </c>
      <c r="I82" s="118">
        <v>15</v>
      </c>
      <c r="J82" s="118">
        <f t="shared" ref="J82:J86" si="6">I82*H82</f>
        <v>390</v>
      </c>
      <c r="K82" s="118">
        <f t="shared" ref="K82:K86" si="7">J82*F82</f>
        <v>7800</v>
      </c>
      <c r="L82" s="26">
        <v>5.4999999999999997E-3</v>
      </c>
      <c r="M82" s="26">
        <v>4.3999999999999997E-2</v>
      </c>
      <c r="N82" s="26" t="s">
        <v>411</v>
      </c>
      <c r="O82" s="26">
        <v>965</v>
      </c>
      <c r="P82" s="26">
        <v>1050</v>
      </c>
      <c r="Q82" s="118" t="s">
        <v>410</v>
      </c>
      <c r="R82" s="26" t="s">
        <v>69</v>
      </c>
      <c r="S82" s="26" t="s">
        <v>382</v>
      </c>
      <c r="T82" s="26" t="s">
        <v>382</v>
      </c>
      <c r="U82" s="34" t="s">
        <v>385</v>
      </c>
      <c r="V82" s="34" t="s">
        <v>384</v>
      </c>
      <c r="W82" s="34" t="s">
        <v>383</v>
      </c>
      <c r="X82" s="15"/>
      <c r="Y82" s="103"/>
      <c r="Z82" s="103"/>
      <c r="AA82" s="130"/>
      <c r="AB82" s="103"/>
      <c r="AC82" s="103"/>
      <c r="AD82" s="130"/>
      <c r="AE82" s="103"/>
      <c r="AF82" s="70">
        <v>4117891008827</v>
      </c>
      <c r="AG82" s="70">
        <v>14117891008824</v>
      </c>
    </row>
    <row r="83" spans="1:33" ht="100.5" customHeight="1" x14ac:dyDescent="0.25">
      <c r="A83" s="37" t="s">
        <v>365</v>
      </c>
      <c r="B83" s="34" t="s">
        <v>421</v>
      </c>
      <c r="C83" s="34" t="s">
        <v>414</v>
      </c>
      <c r="D83" s="37" t="s">
        <v>418</v>
      </c>
      <c r="E83" s="15"/>
      <c r="F83" s="38">
        <v>20</v>
      </c>
      <c r="G83" s="26">
        <v>3307490000</v>
      </c>
      <c r="H83" s="118">
        <v>26</v>
      </c>
      <c r="I83" s="118">
        <v>15</v>
      </c>
      <c r="J83" s="118">
        <f t="shared" si="6"/>
        <v>390</v>
      </c>
      <c r="K83" s="118">
        <f t="shared" si="7"/>
        <v>7800</v>
      </c>
      <c r="L83" s="26">
        <v>5.4999999999999997E-3</v>
      </c>
      <c r="M83" s="26">
        <v>4.3999999999999997E-2</v>
      </c>
      <c r="N83" s="26" t="s">
        <v>411</v>
      </c>
      <c r="O83" s="26">
        <v>965</v>
      </c>
      <c r="P83" s="26">
        <v>1050</v>
      </c>
      <c r="Q83" s="118" t="s">
        <v>410</v>
      </c>
      <c r="R83" s="26" t="s">
        <v>69</v>
      </c>
      <c r="S83" s="26" t="s">
        <v>382</v>
      </c>
      <c r="T83" s="26" t="s">
        <v>382</v>
      </c>
      <c r="U83" s="34" t="s">
        <v>387</v>
      </c>
      <c r="V83" s="34" t="s">
        <v>384</v>
      </c>
      <c r="W83" s="34" t="s">
        <v>383</v>
      </c>
      <c r="X83" s="15"/>
      <c r="Y83" s="103"/>
      <c r="Z83" s="103"/>
      <c r="AA83" s="130"/>
      <c r="AB83" s="103"/>
      <c r="AC83" s="103"/>
      <c r="AD83" s="130"/>
      <c r="AE83" s="103"/>
      <c r="AF83" s="70">
        <v>4117891008834</v>
      </c>
      <c r="AG83" s="70">
        <v>14117891008831</v>
      </c>
    </row>
    <row r="84" spans="1:33" ht="96" customHeight="1" x14ac:dyDescent="0.25">
      <c r="A84" s="37" t="s">
        <v>366</v>
      </c>
      <c r="B84" s="34" t="s">
        <v>422</v>
      </c>
      <c r="C84" s="34" t="s">
        <v>415</v>
      </c>
      <c r="D84" s="37" t="s">
        <v>418</v>
      </c>
      <c r="E84" s="15"/>
      <c r="F84" s="38">
        <v>20</v>
      </c>
      <c r="G84" s="26">
        <v>3307490000</v>
      </c>
      <c r="H84" s="118">
        <v>26</v>
      </c>
      <c r="I84" s="118">
        <v>15</v>
      </c>
      <c r="J84" s="118">
        <f t="shared" si="6"/>
        <v>390</v>
      </c>
      <c r="K84" s="118">
        <f t="shared" si="7"/>
        <v>7800</v>
      </c>
      <c r="L84" s="26">
        <v>5.4999999999999997E-3</v>
      </c>
      <c r="M84" s="26">
        <v>4.3999999999999997E-2</v>
      </c>
      <c r="N84" s="26" t="s">
        <v>411</v>
      </c>
      <c r="O84" s="26">
        <v>965</v>
      </c>
      <c r="P84" s="26">
        <v>1050</v>
      </c>
      <c r="Q84" s="118" t="s">
        <v>410</v>
      </c>
      <c r="R84" s="26" t="s">
        <v>69</v>
      </c>
      <c r="S84" s="26" t="s">
        <v>382</v>
      </c>
      <c r="T84" s="26" t="s">
        <v>382</v>
      </c>
      <c r="U84" s="34" t="s">
        <v>388</v>
      </c>
      <c r="V84" s="34" t="s">
        <v>384</v>
      </c>
      <c r="W84" s="34" t="s">
        <v>383</v>
      </c>
      <c r="X84" s="15"/>
      <c r="Y84" s="103"/>
      <c r="Z84" s="103"/>
      <c r="AA84" s="130"/>
      <c r="AB84" s="103"/>
      <c r="AC84" s="103"/>
      <c r="AD84" s="130"/>
      <c r="AE84" s="103"/>
      <c r="AF84" s="70">
        <v>4117891008841</v>
      </c>
      <c r="AG84" s="70">
        <v>14117891008848</v>
      </c>
    </row>
    <row r="85" spans="1:33" ht="99.75" customHeight="1" x14ac:dyDescent="0.25">
      <c r="A85" s="37" t="s">
        <v>367</v>
      </c>
      <c r="B85" s="34" t="s">
        <v>423</v>
      </c>
      <c r="C85" s="34" t="s">
        <v>416</v>
      </c>
      <c r="D85" s="37" t="s">
        <v>418</v>
      </c>
      <c r="E85" s="15"/>
      <c r="F85" s="38">
        <v>20</v>
      </c>
      <c r="G85" s="26">
        <v>3307490000</v>
      </c>
      <c r="H85" s="118">
        <v>26</v>
      </c>
      <c r="I85" s="118">
        <v>15</v>
      </c>
      <c r="J85" s="118">
        <f t="shared" si="6"/>
        <v>390</v>
      </c>
      <c r="K85" s="118">
        <f t="shared" si="7"/>
        <v>7800</v>
      </c>
      <c r="L85" s="26">
        <v>5.4999999999999997E-3</v>
      </c>
      <c r="M85" s="26">
        <v>4.3999999999999997E-2</v>
      </c>
      <c r="N85" s="26" t="s">
        <v>411</v>
      </c>
      <c r="O85" s="26">
        <v>965</v>
      </c>
      <c r="P85" s="26">
        <v>1050</v>
      </c>
      <c r="Q85" s="118" t="s">
        <v>410</v>
      </c>
      <c r="R85" s="26" t="s">
        <v>69</v>
      </c>
      <c r="S85" s="26" t="s">
        <v>382</v>
      </c>
      <c r="T85" s="26" t="s">
        <v>382</v>
      </c>
      <c r="U85" s="34" t="s">
        <v>389</v>
      </c>
      <c r="V85" s="34" t="s">
        <v>384</v>
      </c>
      <c r="W85" s="34" t="s">
        <v>383</v>
      </c>
      <c r="X85" s="15"/>
      <c r="Y85" s="103"/>
      <c r="Z85" s="103"/>
      <c r="AA85" s="130"/>
      <c r="AB85" s="103"/>
      <c r="AC85" s="103"/>
      <c r="AD85" s="130"/>
      <c r="AE85" s="103"/>
      <c r="AF85" s="70">
        <v>4117891008858</v>
      </c>
      <c r="AG85" s="70">
        <v>14117891008855</v>
      </c>
    </row>
    <row r="86" spans="1:33" ht="95.25" customHeight="1" x14ac:dyDescent="0.25">
      <c r="A86" s="37" t="s">
        <v>368</v>
      </c>
      <c r="B86" s="34" t="s">
        <v>424</v>
      </c>
      <c r="C86" s="34" t="s">
        <v>417</v>
      </c>
      <c r="D86" s="37" t="s">
        <v>418</v>
      </c>
      <c r="E86" s="15"/>
      <c r="F86" s="38">
        <v>20</v>
      </c>
      <c r="G86" s="26">
        <v>3307490000</v>
      </c>
      <c r="H86" s="118">
        <v>26</v>
      </c>
      <c r="I86" s="118">
        <v>15</v>
      </c>
      <c r="J86" s="118">
        <f t="shared" si="6"/>
        <v>390</v>
      </c>
      <c r="K86" s="118">
        <f t="shared" si="7"/>
        <v>7800</v>
      </c>
      <c r="L86" s="26">
        <v>5.4999999999999997E-3</v>
      </c>
      <c r="M86" s="26">
        <v>4.3999999999999997E-2</v>
      </c>
      <c r="N86" s="26" t="s">
        <v>411</v>
      </c>
      <c r="O86" s="26">
        <v>965</v>
      </c>
      <c r="P86" s="26">
        <v>1050</v>
      </c>
      <c r="Q86" s="118" t="s">
        <v>410</v>
      </c>
      <c r="R86" s="26" t="s">
        <v>69</v>
      </c>
      <c r="S86" s="26" t="s">
        <v>382</v>
      </c>
      <c r="T86" s="26" t="s">
        <v>382</v>
      </c>
      <c r="U86" s="34" t="s">
        <v>390</v>
      </c>
      <c r="V86" s="34" t="s">
        <v>384</v>
      </c>
      <c r="W86" s="34" t="s">
        <v>383</v>
      </c>
      <c r="X86" s="15"/>
      <c r="Y86" s="103"/>
      <c r="Z86" s="103"/>
      <c r="AA86" s="130"/>
      <c r="AB86" s="103"/>
      <c r="AC86" s="103"/>
      <c r="AD86" s="130"/>
      <c r="AE86" s="103"/>
      <c r="AF86" s="70">
        <v>4117891008865</v>
      </c>
      <c r="AG86" s="70">
        <v>14117891008862</v>
      </c>
    </row>
    <row r="87" spans="1:33" s="115" customFormat="1" ht="17.25" customHeight="1" x14ac:dyDescent="0.2">
      <c r="A87" s="149" t="s">
        <v>624</v>
      </c>
      <c r="B87" s="150"/>
      <c r="C87" s="150"/>
      <c r="D87" s="150"/>
      <c r="E87" s="150"/>
      <c r="F87" s="150"/>
      <c r="G87" s="59"/>
      <c r="H87" s="59"/>
      <c r="I87" s="59"/>
      <c r="J87" s="59"/>
      <c r="K87" s="59"/>
      <c r="L87" s="59"/>
      <c r="M87" s="59"/>
      <c r="N87" s="59"/>
      <c r="O87" s="59"/>
      <c r="P87" s="59"/>
      <c r="Q87" s="59"/>
      <c r="R87" s="59"/>
      <c r="S87" s="59"/>
      <c r="T87" s="59"/>
      <c r="U87" s="59"/>
      <c r="V87" s="59"/>
      <c r="W87" s="59"/>
      <c r="X87" s="59"/>
      <c r="Y87" s="59"/>
      <c r="Z87" s="59"/>
      <c r="AA87" s="59"/>
      <c r="AB87" s="59"/>
      <c r="AC87" s="59"/>
      <c r="AD87" s="59"/>
      <c r="AE87" s="59"/>
      <c r="AF87" s="59"/>
      <c r="AG87" s="59"/>
    </row>
    <row r="88" spans="1:33" ht="78.75" x14ac:dyDescent="0.25">
      <c r="A88" s="119" t="s">
        <v>629</v>
      </c>
      <c r="B88" s="34" t="s">
        <v>630</v>
      </c>
      <c r="C88" s="34" t="s">
        <v>634</v>
      </c>
      <c r="D88" s="119" t="s">
        <v>2</v>
      </c>
      <c r="E88" s="34"/>
      <c r="F88" s="34">
        <v>12</v>
      </c>
      <c r="G88" s="119">
        <v>3402209000</v>
      </c>
      <c r="H88" s="118">
        <v>6</v>
      </c>
      <c r="I88" s="118">
        <v>18</v>
      </c>
      <c r="J88" s="118">
        <v>108</v>
      </c>
      <c r="K88" s="118">
        <v>1296</v>
      </c>
      <c r="L88" s="118">
        <v>0.32600000000000001</v>
      </c>
      <c r="M88" s="118">
        <v>0.42599999999999999</v>
      </c>
      <c r="N88" s="118" t="s">
        <v>101</v>
      </c>
      <c r="O88" s="34">
        <f>M88*F88</f>
        <v>5.1120000000000001</v>
      </c>
      <c r="P88" s="119">
        <v>5.52</v>
      </c>
      <c r="Q88" s="118" t="s">
        <v>102</v>
      </c>
      <c r="R88" s="34" t="s">
        <v>69</v>
      </c>
      <c r="S88" s="119" t="s">
        <v>109</v>
      </c>
      <c r="T88" s="34" t="s">
        <v>112</v>
      </c>
      <c r="U88" s="134" t="s">
        <v>639</v>
      </c>
      <c r="V88" s="134" t="s">
        <v>640</v>
      </c>
      <c r="W88" s="131" t="s">
        <v>641</v>
      </c>
      <c r="X88" s="133"/>
      <c r="Y88" s="132"/>
      <c r="Z88" s="132"/>
      <c r="AA88" s="127" t="s">
        <v>154</v>
      </c>
      <c r="AB88" s="69">
        <v>44363</v>
      </c>
      <c r="AC88" s="132"/>
      <c r="AD88" s="127" t="s">
        <v>154</v>
      </c>
      <c r="AE88" s="69">
        <v>44363</v>
      </c>
      <c r="AF88" s="70">
        <v>4117891010479</v>
      </c>
      <c r="AG88" s="70">
        <v>14117891010476</v>
      </c>
    </row>
    <row r="89" spans="1:33" ht="90.75" x14ac:dyDescent="0.25">
      <c r="A89" s="119" t="s">
        <v>631</v>
      </c>
      <c r="B89" s="34" t="s">
        <v>632</v>
      </c>
      <c r="C89" s="34" t="s">
        <v>635</v>
      </c>
      <c r="D89" s="119" t="s">
        <v>2</v>
      </c>
      <c r="E89" s="34"/>
      <c r="F89" s="34">
        <v>12</v>
      </c>
      <c r="G89" s="119">
        <v>3214101000</v>
      </c>
      <c r="H89" s="118">
        <v>6</v>
      </c>
      <c r="I89" s="118">
        <v>18</v>
      </c>
      <c r="J89" s="118">
        <v>108</v>
      </c>
      <c r="K89" s="118">
        <v>1296</v>
      </c>
      <c r="L89" s="118">
        <v>0.32600000000000001</v>
      </c>
      <c r="M89" s="118">
        <v>0.42599999999999999</v>
      </c>
      <c r="N89" s="118" t="s">
        <v>101</v>
      </c>
      <c r="O89" s="34">
        <f t="shared" ref="O89:O90" si="8">M89*F89</f>
        <v>5.1120000000000001</v>
      </c>
      <c r="P89" s="119">
        <v>5.52</v>
      </c>
      <c r="Q89" s="118" t="s">
        <v>102</v>
      </c>
      <c r="R89" s="34" t="s">
        <v>88</v>
      </c>
      <c r="S89" s="119" t="s">
        <v>109</v>
      </c>
      <c r="T89" s="34" t="s">
        <v>112</v>
      </c>
      <c r="U89" s="134" t="s">
        <v>642</v>
      </c>
      <c r="V89" s="134" t="s">
        <v>643</v>
      </c>
      <c r="W89" s="131" t="s">
        <v>644</v>
      </c>
      <c r="X89" s="133"/>
      <c r="Y89" s="132"/>
      <c r="Z89" s="132"/>
      <c r="AA89" s="127" t="s">
        <v>154</v>
      </c>
      <c r="AB89" s="69">
        <v>44363</v>
      </c>
      <c r="AC89" s="132"/>
      <c r="AD89" s="127" t="s">
        <v>154</v>
      </c>
      <c r="AE89" s="69">
        <v>44363</v>
      </c>
      <c r="AF89" s="70">
        <v>4117891010578</v>
      </c>
      <c r="AG89" s="70">
        <v>14117891010575</v>
      </c>
    </row>
    <row r="90" spans="1:33" s="144" customFormat="1" ht="102" customHeight="1" x14ac:dyDescent="0.25">
      <c r="A90" s="136" t="s">
        <v>625</v>
      </c>
      <c r="B90" s="134" t="s">
        <v>633</v>
      </c>
      <c r="C90" s="134" t="s">
        <v>626</v>
      </c>
      <c r="D90" s="136" t="s">
        <v>2</v>
      </c>
      <c r="E90" s="134"/>
      <c r="F90" s="134">
        <v>12</v>
      </c>
      <c r="G90" s="136">
        <v>3402209000</v>
      </c>
      <c r="H90" s="138">
        <v>6</v>
      </c>
      <c r="I90" s="138">
        <v>18</v>
      </c>
      <c r="J90" s="138">
        <v>108</v>
      </c>
      <c r="K90" s="138">
        <v>1296</v>
      </c>
      <c r="L90" s="138">
        <v>0.23300000000000001</v>
      </c>
      <c r="M90" s="138">
        <v>0.32800000000000001</v>
      </c>
      <c r="N90" s="138" t="s">
        <v>101</v>
      </c>
      <c r="O90" s="134">
        <f t="shared" si="8"/>
        <v>3.9359999999999999</v>
      </c>
      <c r="P90" s="136">
        <v>4.2</v>
      </c>
      <c r="Q90" s="138" t="s">
        <v>102</v>
      </c>
      <c r="R90" s="134" t="s">
        <v>88</v>
      </c>
      <c r="S90" s="136" t="s">
        <v>109</v>
      </c>
      <c r="T90" s="134" t="s">
        <v>112</v>
      </c>
      <c r="U90" s="137" t="s">
        <v>636</v>
      </c>
      <c r="V90" s="137" t="s">
        <v>637</v>
      </c>
      <c r="W90" s="137" t="s">
        <v>638</v>
      </c>
      <c r="X90" s="139"/>
      <c r="Y90" s="140"/>
      <c r="Z90" s="140"/>
      <c r="AA90" s="141" t="s">
        <v>154</v>
      </c>
      <c r="AB90" s="142">
        <v>44363</v>
      </c>
      <c r="AC90" s="140"/>
      <c r="AD90" s="141" t="s">
        <v>154</v>
      </c>
      <c r="AE90" s="142">
        <v>44363</v>
      </c>
      <c r="AF90" s="143">
        <v>4117891010547</v>
      </c>
      <c r="AG90" s="143">
        <v>14117891010544</v>
      </c>
    </row>
    <row r="91" spans="1:33" ht="124.5" x14ac:dyDescent="0.25">
      <c r="A91" s="34" t="s">
        <v>651</v>
      </c>
      <c r="B91" s="34" t="s">
        <v>652</v>
      </c>
      <c r="C91" s="134" t="s">
        <v>754</v>
      </c>
      <c r="D91" s="136" t="s">
        <v>3</v>
      </c>
      <c r="E91" s="135"/>
      <c r="F91" s="134">
        <v>12</v>
      </c>
      <c r="G91" s="119">
        <v>3808949000</v>
      </c>
      <c r="H91" s="118">
        <v>5</v>
      </c>
      <c r="I91" s="118">
        <v>24</v>
      </c>
      <c r="J91" s="118">
        <v>120</v>
      </c>
      <c r="K91" s="118">
        <v>1440</v>
      </c>
      <c r="L91" s="118">
        <v>0.27</v>
      </c>
      <c r="M91" s="118">
        <v>0.32</v>
      </c>
      <c r="N91" s="118" t="s">
        <v>560</v>
      </c>
      <c r="O91" s="118">
        <f>M91*F91</f>
        <v>3.84</v>
      </c>
      <c r="P91" s="118">
        <f>O91+0.3</f>
        <v>4.1399999999999997</v>
      </c>
      <c r="Q91" s="135"/>
      <c r="R91" s="134" t="s">
        <v>88</v>
      </c>
      <c r="S91" s="119" t="s">
        <v>109</v>
      </c>
      <c r="T91" s="34" t="s">
        <v>112</v>
      </c>
      <c r="U91" s="134" t="s">
        <v>672</v>
      </c>
      <c r="V91" s="134" t="s">
        <v>673</v>
      </c>
      <c r="W91" s="131" t="s">
        <v>674</v>
      </c>
      <c r="X91" s="135"/>
      <c r="Y91" s="103"/>
      <c r="Z91" s="103"/>
      <c r="AA91" s="130"/>
      <c r="AB91" s="103"/>
      <c r="AC91" s="103"/>
      <c r="AD91" s="130"/>
      <c r="AE91" s="103"/>
      <c r="AF91" s="70">
        <v>4117891008322</v>
      </c>
      <c r="AG91" s="70">
        <v>14117891008329</v>
      </c>
    </row>
    <row r="92" spans="1:33" ht="158.25" x14ac:dyDescent="0.25">
      <c r="A92" s="34" t="s">
        <v>653</v>
      </c>
      <c r="B92" s="34" t="s">
        <v>654</v>
      </c>
      <c r="C92" s="134" t="s">
        <v>753</v>
      </c>
      <c r="D92" s="119" t="s">
        <v>2</v>
      </c>
      <c r="E92" s="135"/>
      <c r="F92" s="134">
        <v>12</v>
      </c>
      <c r="G92" s="119">
        <v>3808949000</v>
      </c>
      <c r="H92" s="118">
        <v>6</v>
      </c>
      <c r="I92" s="118">
        <v>18</v>
      </c>
      <c r="J92" s="118">
        <v>108</v>
      </c>
      <c r="K92" s="118">
        <v>1296</v>
      </c>
      <c r="L92" s="118">
        <v>0.39</v>
      </c>
      <c r="M92" s="118">
        <v>0.48</v>
      </c>
      <c r="N92" s="118" t="s">
        <v>101</v>
      </c>
      <c r="O92" s="118">
        <f>M92*F92</f>
        <v>5.76</v>
      </c>
      <c r="P92" s="118">
        <f>O92+0.3</f>
        <v>6.06</v>
      </c>
      <c r="Q92" s="135"/>
      <c r="R92" s="134" t="s">
        <v>88</v>
      </c>
      <c r="S92" s="119" t="s">
        <v>109</v>
      </c>
      <c r="T92" s="34" t="s">
        <v>112</v>
      </c>
      <c r="U92" s="134" t="s">
        <v>675</v>
      </c>
      <c r="V92" s="134" t="s">
        <v>676</v>
      </c>
      <c r="W92" s="131" t="s">
        <v>677</v>
      </c>
      <c r="X92" s="135"/>
      <c r="Y92" s="103"/>
      <c r="Z92" s="103"/>
      <c r="AA92" s="130"/>
      <c r="AB92" s="103"/>
      <c r="AC92" s="103"/>
      <c r="AD92" s="130"/>
      <c r="AE92" s="103"/>
      <c r="AF92" s="70">
        <v>4117891008346</v>
      </c>
      <c r="AG92" s="70">
        <v>14117891008343</v>
      </c>
    </row>
    <row r="93" spans="1:33" ht="93.75" customHeight="1" x14ac:dyDescent="0.25">
      <c r="A93" s="34" t="s">
        <v>655</v>
      </c>
      <c r="B93" s="34" t="s">
        <v>656</v>
      </c>
      <c r="C93" s="34" t="s">
        <v>755</v>
      </c>
      <c r="D93" s="136" t="s">
        <v>671</v>
      </c>
      <c r="E93" s="135"/>
      <c r="F93" s="134">
        <v>40</v>
      </c>
      <c r="G93" s="119">
        <v>3401190000</v>
      </c>
      <c r="H93" s="135">
        <v>5</v>
      </c>
      <c r="I93" s="135">
        <v>12</v>
      </c>
      <c r="J93" s="135">
        <v>60</v>
      </c>
      <c r="K93" s="135">
        <v>2400</v>
      </c>
      <c r="L93" s="118">
        <v>0.13</v>
      </c>
      <c r="M93" s="118">
        <v>0.15</v>
      </c>
      <c r="N93" s="118" t="s">
        <v>758</v>
      </c>
      <c r="O93" s="118">
        <f>M93*F93</f>
        <v>6</v>
      </c>
      <c r="P93" s="118">
        <v>6.3</v>
      </c>
      <c r="Q93" s="135"/>
      <c r="R93" s="134" t="s">
        <v>69</v>
      </c>
      <c r="S93" s="136" t="s">
        <v>681</v>
      </c>
      <c r="T93" s="136" t="s">
        <v>681</v>
      </c>
      <c r="U93" s="134" t="s">
        <v>678</v>
      </c>
      <c r="V93" s="134" t="s">
        <v>679</v>
      </c>
      <c r="W93" s="88" t="s">
        <v>680</v>
      </c>
      <c r="X93" s="135"/>
      <c r="Y93" s="103"/>
      <c r="Z93" s="103"/>
      <c r="AA93" s="130"/>
      <c r="AB93" s="103"/>
      <c r="AC93" s="103"/>
      <c r="AD93" s="130"/>
      <c r="AE93" s="103"/>
      <c r="AF93" s="70">
        <v>4117891010844</v>
      </c>
      <c r="AG93" s="70">
        <v>14117891010841</v>
      </c>
    </row>
    <row r="94" spans="1:33" ht="91.5" customHeight="1" x14ac:dyDescent="0.25">
      <c r="A94" s="34" t="s">
        <v>657</v>
      </c>
      <c r="B94" s="34" t="s">
        <v>658</v>
      </c>
      <c r="C94" s="34" t="s">
        <v>756</v>
      </c>
      <c r="D94" s="136" t="s">
        <v>671</v>
      </c>
      <c r="E94" s="135"/>
      <c r="F94" s="134">
        <v>40</v>
      </c>
      <c r="G94" s="119">
        <v>3401190000</v>
      </c>
      <c r="H94" s="135">
        <v>5</v>
      </c>
      <c r="I94" s="135">
        <v>12</v>
      </c>
      <c r="J94" s="135">
        <v>60</v>
      </c>
      <c r="K94" s="135">
        <v>2400</v>
      </c>
      <c r="L94" s="118">
        <v>0.13</v>
      </c>
      <c r="M94" s="118">
        <v>0.15</v>
      </c>
      <c r="N94" s="118" t="s">
        <v>758</v>
      </c>
      <c r="O94" s="118">
        <f t="shared" ref="O94:O95" si="9">M94*F94</f>
        <v>6</v>
      </c>
      <c r="P94" s="118">
        <v>6.3</v>
      </c>
      <c r="Q94" s="135"/>
      <c r="R94" s="134" t="s">
        <v>69</v>
      </c>
      <c r="S94" s="136" t="s">
        <v>681</v>
      </c>
      <c r="T94" s="136" t="s">
        <v>681</v>
      </c>
      <c r="U94" s="134" t="s">
        <v>685</v>
      </c>
      <c r="V94" s="134" t="s">
        <v>686</v>
      </c>
      <c r="W94" s="88" t="s">
        <v>680</v>
      </c>
      <c r="X94" s="135"/>
      <c r="Y94" s="103"/>
      <c r="Z94" s="103"/>
      <c r="AA94" s="130"/>
      <c r="AB94" s="103"/>
      <c r="AC94" s="103"/>
      <c r="AD94" s="130"/>
      <c r="AE94" s="103"/>
      <c r="AF94" s="70">
        <v>4117891010851</v>
      </c>
      <c r="AG94" s="70">
        <v>14117891010858</v>
      </c>
    </row>
    <row r="95" spans="1:33" ht="99.75" customHeight="1" x14ac:dyDescent="0.25">
      <c r="A95" s="34" t="s">
        <v>659</v>
      </c>
      <c r="B95" s="34" t="s">
        <v>660</v>
      </c>
      <c r="C95" s="34" t="s">
        <v>757</v>
      </c>
      <c r="D95" s="136" t="s">
        <v>671</v>
      </c>
      <c r="E95" s="135"/>
      <c r="F95" s="134">
        <v>40</v>
      </c>
      <c r="G95" s="119">
        <v>3401190000</v>
      </c>
      <c r="H95" s="135">
        <v>5</v>
      </c>
      <c r="I95" s="135">
        <v>12</v>
      </c>
      <c r="J95" s="135">
        <v>60</v>
      </c>
      <c r="K95" s="135">
        <v>2400</v>
      </c>
      <c r="L95" s="118">
        <v>0.13</v>
      </c>
      <c r="M95" s="118">
        <v>0.15</v>
      </c>
      <c r="N95" s="118" t="s">
        <v>758</v>
      </c>
      <c r="O95" s="118">
        <f t="shared" si="9"/>
        <v>6</v>
      </c>
      <c r="P95" s="118">
        <v>6.3</v>
      </c>
      <c r="Q95" s="135"/>
      <c r="R95" s="134" t="s">
        <v>69</v>
      </c>
      <c r="S95" s="136" t="s">
        <v>681</v>
      </c>
      <c r="T95" s="136" t="s">
        <v>681</v>
      </c>
      <c r="U95" s="134" t="s">
        <v>682</v>
      </c>
      <c r="V95" s="134" t="s">
        <v>683</v>
      </c>
      <c r="W95" s="88" t="s">
        <v>684</v>
      </c>
      <c r="X95" s="135"/>
      <c r="Y95" s="103"/>
      <c r="Z95" s="103"/>
      <c r="AA95" s="130"/>
      <c r="AB95" s="103"/>
      <c r="AC95" s="103"/>
      <c r="AD95" s="130"/>
      <c r="AE95" s="103"/>
      <c r="AF95" s="70">
        <v>4117891010875</v>
      </c>
      <c r="AG95" s="70">
        <v>14117891010872</v>
      </c>
    </row>
    <row r="96" spans="1:33" ht="113.25" x14ac:dyDescent="0.25">
      <c r="A96" s="34" t="s">
        <v>661</v>
      </c>
      <c r="B96" s="34" t="s">
        <v>662</v>
      </c>
      <c r="C96" s="34" t="s">
        <v>748</v>
      </c>
      <c r="D96" s="119" t="s">
        <v>2</v>
      </c>
      <c r="E96" s="135"/>
      <c r="F96" s="134">
        <v>12</v>
      </c>
      <c r="G96" s="119">
        <v>3402209000</v>
      </c>
      <c r="H96" s="118">
        <v>6</v>
      </c>
      <c r="I96" s="118">
        <v>18</v>
      </c>
      <c r="J96" s="118">
        <v>108</v>
      </c>
      <c r="K96" s="118">
        <v>1296</v>
      </c>
      <c r="L96" s="118">
        <v>0.378</v>
      </c>
      <c r="M96" s="118">
        <v>0.47299999999999998</v>
      </c>
      <c r="N96" s="118" t="s">
        <v>101</v>
      </c>
      <c r="O96" s="118">
        <v>4.5359999999999996</v>
      </c>
      <c r="P96" s="118">
        <v>5.6760000000000002</v>
      </c>
      <c r="Q96" s="118" t="s">
        <v>102</v>
      </c>
      <c r="R96" s="134" t="s">
        <v>69</v>
      </c>
      <c r="S96" s="119" t="s">
        <v>109</v>
      </c>
      <c r="T96" s="34" t="s">
        <v>112</v>
      </c>
      <c r="U96" s="134" t="s">
        <v>687</v>
      </c>
      <c r="V96" s="134" t="s">
        <v>688</v>
      </c>
      <c r="W96" s="137" t="s">
        <v>689</v>
      </c>
      <c r="X96" s="135"/>
      <c r="Y96" s="103"/>
      <c r="Z96" s="103"/>
      <c r="AA96" s="130"/>
      <c r="AB96" s="103"/>
      <c r="AC96" s="103"/>
      <c r="AD96" s="130"/>
      <c r="AE96" s="103"/>
      <c r="AF96" s="70">
        <v>4117891008315</v>
      </c>
      <c r="AG96" s="70">
        <v>14117891008312</v>
      </c>
    </row>
    <row r="97" spans="1:33" ht="79.5" x14ac:dyDescent="0.25">
      <c r="A97" s="34" t="s">
        <v>663</v>
      </c>
      <c r="B97" s="34" t="s">
        <v>664</v>
      </c>
      <c r="C97" s="34" t="s">
        <v>749</v>
      </c>
      <c r="D97" s="119" t="s">
        <v>2</v>
      </c>
      <c r="E97" s="135"/>
      <c r="F97" s="134">
        <v>12</v>
      </c>
      <c r="G97" s="119">
        <v>3402209000</v>
      </c>
      <c r="H97" s="118">
        <v>6</v>
      </c>
      <c r="I97" s="118">
        <v>18</v>
      </c>
      <c r="J97" s="118">
        <v>108</v>
      </c>
      <c r="K97" s="118">
        <v>1296</v>
      </c>
      <c r="L97" s="118">
        <v>0.26</v>
      </c>
      <c r="M97" s="118">
        <v>0.35499999999999998</v>
      </c>
      <c r="N97" s="118" t="s">
        <v>101</v>
      </c>
      <c r="O97" s="118">
        <v>3.12</v>
      </c>
      <c r="P97" s="118">
        <v>4.3600000000000003</v>
      </c>
      <c r="Q97" s="118" t="s">
        <v>102</v>
      </c>
      <c r="R97" s="134" t="s">
        <v>88</v>
      </c>
      <c r="S97" s="119" t="s">
        <v>109</v>
      </c>
      <c r="T97" s="34" t="s">
        <v>112</v>
      </c>
      <c r="U97" s="134" t="s">
        <v>690</v>
      </c>
      <c r="V97" s="134" t="s">
        <v>692</v>
      </c>
      <c r="W97" s="137" t="s">
        <v>691</v>
      </c>
      <c r="X97" s="135"/>
      <c r="Y97" s="103"/>
      <c r="Z97" s="103"/>
      <c r="AA97" s="130"/>
      <c r="AB97" s="103"/>
      <c r="AC97" s="103"/>
      <c r="AD97" s="130"/>
      <c r="AE97" s="103"/>
      <c r="AF97" s="70">
        <v>4117891008704</v>
      </c>
      <c r="AG97" s="70">
        <v>14117891008701</v>
      </c>
    </row>
    <row r="98" spans="1:33" ht="147" x14ac:dyDescent="0.25">
      <c r="A98" s="34" t="s">
        <v>665</v>
      </c>
      <c r="B98" s="34" t="s">
        <v>666</v>
      </c>
      <c r="C98" s="34" t="s">
        <v>750</v>
      </c>
      <c r="D98" s="119" t="s">
        <v>429</v>
      </c>
      <c r="E98" s="135"/>
      <c r="F98" s="134">
        <v>12</v>
      </c>
      <c r="G98" s="119">
        <v>3402209000</v>
      </c>
      <c r="H98" s="118">
        <v>4</v>
      </c>
      <c r="I98" s="118">
        <v>18</v>
      </c>
      <c r="J98" s="118">
        <v>72</v>
      </c>
      <c r="K98" s="118">
        <v>864</v>
      </c>
      <c r="L98" s="118">
        <v>0.27800000000000002</v>
      </c>
      <c r="M98" s="118">
        <v>0.373</v>
      </c>
      <c r="N98" s="118" t="s">
        <v>558</v>
      </c>
      <c r="O98" s="118">
        <v>3.3359999999999999</v>
      </c>
      <c r="P98" s="118">
        <v>4.577</v>
      </c>
      <c r="Q98" s="118" t="s">
        <v>559</v>
      </c>
      <c r="R98" s="134" t="s">
        <v>69</v>
      </c>
      <c r="S98" s="119" t="s">
        <v>109</v>
      </c>
      <c r="T98" s="34" t="s">
        <v>112</v>
      </c>
      <c r="U98" s="134" t="s">
        <v>693</v>
      </c>
      <c r="V98" s="134" t="s">
        <v>695</v>
      </c>
      <c r="W98" s="137" t="s">
        <v>694</v>
      </c>
      <c r="X98" s="135"/>
      <c r="Y98" s="103"/>
      <c r="Z98" s="103"/>
      <c r="AA98" s="130"/>
      <c r="AB98" s="103"/>
      <c r="AC98" s="103"/>
      <c r="AD98" s="130"/>
      <c r="AE98" s="103"/>
      <c r="AF98" s="70">
        <v>4117891008285</v>
      </c>
      <c r="AG98" s="70">
        <v>14117891008282</v>
      </c>
    </row>
    <row r="99" spans="1:33" ht="90.75" x14ac:dyDescent="0.25">
      <c r="A99" s="34" t="s">
        <v>667</v>
      </c>
      <c r="B99" s="34" t="s">
        <v>668</v>
      </c>
      <c r="C99" s="34" t="s">
        <v>751</v>
      </c>
      <c r="D99" s="119" t="s">
        <v>429</v>
      </c>
      <c r="E99" s="135"/>
      <c r="F99" s="134">
        <v>12</v>
      </c>
      <c r="G99" s="118">
        <v>3402209000</v>
      </c>
      <c r="H99" s="118">
        <v>4</v>
      </c>
      <c r="I99" s="118">
        <v>18</v>
      </c>
      <c r="J99" s="118">
        <v>72</v>
      </c>
      <c r="K99" s="118">
        <v>864</v>
      </c>
      <c r="L99" s="118">
        <v>0.44400000000000001</v>
      </c>
      <c r="M99" s="118">
        <v>0.54900000000000004</v>
      </c>
      <c r="N99" s="118" t="s">
        <v>558</v>
      </c>
      <c r="O99" s="118">
        <v>5.3280000000000003</v>
      </c>
      <c r="P99" s="118">
        <v>6.7</v>
      </c>
      <c r="Q99" s="118" t="s">
        <v>559</v>
      </c>
      <c r="R99" s="134" t="s">
        <v>69</v>
      </c>
      <c r="S99" s="119" t="s">
        <v>109</v>
      </c>
      <c r="T99" s="34" t="s">
        <v>112</v>
      </c>
      <c r="U99" s="134" t="s">
        <v>696</v>
      </c>
      <c r="V99" s="134" t="s">
        <v>698</v>
      </c>
      <c r="W99" s="137" t="s">
        <v>697</v>
      </c>
      <c r="X99" s="135"/>
      <c r="Y99" s="103"/>
      <c r="Z99" s="103"/>
      <c r="AA99" s="130"/>
      <c r="AB99" s="103"/>
      <c r="AC99" s="103"/>
      <c r="AD99" s="130"/>
      <c r="AE99" s="103"/>
      <c r="AF99" s="70">
        <v>4117891008308</v>
      </c>
      <c r="AG99" s="70">
        <v>14117891008305</v>
      </c>
    </row>
    <row r="100" spans="1:33" s="144" customFormat="1" ht="90.75" x14ac:dyDescent="0.25">
      <c r="A100" s="134" t="s">
        <v>669</v>
      </c>
      <c r="B100" s="134" t="s">
        <v>670</v>
      </c>
      <c r="C100" s="134" t="s">
        <v>752</v>
      </c>
      <c r="D100" s="136" t="s">
        <v>429</v>
      </c>
      <c r="E100" s="145"/>
      <c r="F100" s="134">
        <v>12</v>
      </c>
      <c r="G100" s="118">
        <v>3402209000</v>
      </c>
      <c r="H100" s="138">
        <v>4</v>
      </c>
      <c r="I100" s="138">
        <v>18</v>
      </c>
      <c r="J100" s="138">
        <v>72</v>
      </c>
      <c r="K100" s="138">
        <v>864</v>
      </c>
      <c r="L100" s="138">
        <v>0.45300000000000001</v>
      </c>
      <c r="M100" s="138">
        <v>0.55800000000000005</v>
      </c>
      <c r="N100" s="138" t="s">
        <v>558</v>
      </c>
      <c r="O100" s="138">
        <v>5.4359999999999999</v>
      </c>
      <c r="P100" s="138">
        <v>6.7</v>
      </c>
      <c r="Q100" s="138" t="s">
        <v>559</v>
      </c>
      <c r="R100" s="134" t="s">
        <v>69</v>
      </c>
      <c r="S100" s="136" t="s">
        <v>109</v>
      </c>
      <c r="T100" s="134" t="s">
        <v>112</v>
      </c>
      <c r="U100" s="134" t="s">
        <v>636</v>
      </c>
      <c r="V100" s="134" t="s">
        <v>637</v>
      </c>
      <c r="W100" s="137" t="s">
        <v>638</v>
      </c>
      <c r="X100" s="145"/>
      <c r="Y100" s="146"/>
      <c r="Z100" s="146"/>
      <c r="AA100" s="147"/>
      <c r="AB100" s="146"/>
      <c r="AC100" s="146"/>
      <c r="AD100" s="147"/>
      <c r="AE100" s="146"/>
      <c r="AF100" s="143">
        <v>4117891008292</v>
      </c>
      <c r="AG100" s="143">
        <v>14117891008299</v>
      </c>
    </row>
    <row r="101" spans="1:33" ht="104.25" customHeight="1" x14ac:dyDescent="0.25">
      <c r="A101" s="134" t="s">
        <v>708</v>
      </c>
      <c r="B101" s="134" t="s">
        <v>725</v>
      </c>
      <c r="C101" s="134" t="s">
        <v>710</v>
      </c>
      <c r="D101" s="136" t="s">
        <v>712</v>
      </c>
      <c r="E101" s="135"/>
      <c r="F101" s="134">
        <v>15</v>
      </c>
      <c r="G101" s="118">
        <v>3402209000</v>
      </c>
      <c r="H101" s="138">
        <v>6</v>
      </c>
      <c r="I101" s="138">
        <v>23</v>
      </c>
      <c r="J101" s="138">
        <v>138</v>
      </c>
      <c r="K101" s="138">
        <v>2070</v>
      </c>
      <c r="L101" s="138">
        <v>0.28000000000000003</v>
      </c>
      <c r="M101" s="138">
        <v>0.31</v>
      </c>
      <c r="N101" s="135"/>
      <c r="O101" s="138">
        <v>4.2</v>
      </c>
      <c r="P101" s="138">
        <v>4.75</v>
      </c>
      <c r="Q101" s="135"/>
      <c r="R101" s="134" t="s">
        <v>88</v>
      </c>
      <c r="S101" s="136" t="s">
        <v>109</v>
      </c>
      <c r="T101" s="134" t="s">
        <v>112</v>
      </c>
      <c r="U101" s="134" t="s">
        <v>714</v>
      </c>
      <c r="V101" s="134" t="s">
        <v>713</v>
      </c>
      <c r="W101" s="137" t="s">
        <v>745</v>
      </c>
      <c r="X101" s="135"/>
      <c r="Y101" s="103"/>
      <c r="Z101" s="103"/>
      <c r="AA101" s="130"/>
      <c r="AB101" s="103"/>
      <c r="AC101" s="103"/>
      <c r="AD101" s="130"/>
      <c r="AE101" s="103"/>
      <c r="AF101" s="143">
        <v>4117891010509</v>
      </c>
      <c r="AG101" s="143">
        <v>14117891010506</v>
      </c>
    </row>
    <row r="102" spans="1:33" ht="112.5" customHeight="1" x14ac:dyDescent="0.25">
      <c r="A102" s="134" t="s">
        <v>709</v>
      </c>
      <c r="B102" s="134" t="s">
        <v>726</v>
      </c>
      <c r="C102" s="134" t="s">
        <v>711</v>
      </c>
      <c r="D102" s="136" t="s">
        <v>712</v>
      </c>
      <c r="E102" s="135"/>
      <c r="F102" s="134">
        <v>15</v>
      </c>
      <c r="G102" s="118">
        <v>3402209000</v>
      </c>
      <c r="H102" s="138">
        <v>6</v>
      </c>
      <c r="I102" s="138">
        <v>23</v>
      </c>
      <c r="J102" s="138">
        <v>138</v>
      </c>
      <c r="K102" s="138">
        <v>2070</v>
      </c>
      <c r="L102" s="138">
        <v>0.28000000000000003</v>
      </c>
      <c r="M102" s="138">
        <v>0.31</v>
      </c>
      <c r="N102" s="135"/>
      <c r="O102" s="138">
        <v>4.2</v>
      </c>
      <c r="P102" s="138">
        <v>4.75</v>
      </c>
      <c r="Q102" s="135"/>
      <c r="R102" s="134" t="s">
        <v>88</v>
      </c>
      <c r="S102" s="136" t="s">
        <v>109</v>
      </c>
      <c r="T102" s="134" t="s">
        <v>112</v>
      </c>
      <c r="U102" s="134" t="s">
        <v>714</v>
      </c>
      <c r="V102" s="134" t="s">
        <v>713</v>
      </c>
      <c r="W102" s="137" t="s">
        <v>745</v>
      </c>
      <c r="X102" s="135"/>
      <c r="Y102" s="103"/>
      <c r="Z102" s="103"/>
      <c r="AA102" s="130"/>
      <c r="AB102" s="103"/>
      <c r="AC102" s="103"/>
      <c r="AD102" s="130"/>
      <c r="AE102" s="103"/>
      <c r="AF102" s="143">
        <v>4117891010820</v>
      </c>
      <c r="AG102" s="143">
        <v>14117891010827</v>
      </c>
    </row>
    <row r="103" spans="1:33" s="115" customFormat="1" ht="17.25" customHeight="1" x14ac:dyDescent="0.2">
      <c r="A103" s="149" t="s">
        <v>724</v>
      </c>
      <c r="B103" s="150"/>
      <c r="C103" s="150"/>
      <c r="D103" s="150"/>
      <c r="E103" s="150"/>
      <c r="F103" s="150"/>
      <c r="G103" s="59"/>
      <c r="H103" s="59"/>
      <c r="I103" s="59"/>
      <c r="J103" s="59"/>
      <c r="K103" s="59"/>
      <c r="L103" s="59"/>
      <c r="M103" s="59"/>
      <c r="N103" s="59"/>
      <c r="O103" s="59"/>
      <c r="P103" s="59"/>
      <c r="Q103" s="59"/>
      <c r="R103" s="59"/>
      <c r="S103" s="59"/>
      <c r="T103" s="59"/>
      <c r="U103" s="59"/>
      <c r="V103" s="59"/>
      <c r="W103" s="59"/>
      <c r="X103" s="59"/>
      <c r="Y103" s="59"/>
      <c r="Z103" s="59"/>
      <c r="AA103" s="59"/>
      <c r="AB103" s="59"/>
      <c r="AC103" s="59"/>
      <c r="AD103" s="59"/>
      <c r="AE103" s="59"/>
      <c r="AF103" s="59"/>
      <c r="AG103" s="59"/>
    </row>
    <row r="104" spans="1:33" ht="75" customHeight="1" x14ac:dyDescent="0.25">
      <c r="A104" s="134" t="s">
        <v>727</v>
      </c>
      <c r="B104" s="134" t="s">
        <v>735</v>
      </c>
      <c r="C104" s="134" t="s">
        <v>731</v>
      </c>
      <c r="D104" s="136" t="s">
        <v>446</v>
      </c>
      <c r="E104" s="135"/>
      <c r="F104" s="136">
        <v>25</v>
      </c>
      <c r="G104" s="136">
        <v>3819000000</v>
      </c>
      <c r="H104" s="136">
        <v>7</v>
      </c>
      <c r="I104" s="136">
        <v>8</v>
      </c>
      <c r="J104" s="136">
        <v>56</v>
      </c>
      <c r="K104" s="136">
        <v>1400</v>
      </c>
      <c r="L104" s="136">
        <v>0.45500000000000002</v>
      </c>
      <c r="M104" s="136">
        <v>0.49</v>
      </c>
      <c r="N104" s="136" t="s">
        <v>740</v>
      </c>
      <c r="O104" s="136">
        <v>12.75</v>
      </c>
      <c r="P104" s="136">
        <v>13.1</v>
      </c>
      <c r="Q104" s="136"/>
      <c r="R104" s="136" t="s">
        <v>88</v>
      </c>
      <c r="S104" s="136" t="s">
        <v>741</v>
      </c>
      <c r="T104" s="136" t="s">
        <v>741</v>
      </c>
      <c r="U104" s="134" t="s">
        <v>742</v>
      </c>
      <c r="V104" s="134" t="s">
        <v>743</v>
      </c>
      <c r="W104" s="134" t="s">
        <v>744</v>
      </c>
      <c r="X104" s="135"/>
      <c r="Y104" s="103"/>
      <c r="Z104" s="103"/>
      <c r="AA104" s="130"/>
      <c r="AB104" s="103"/>
      <c r="AC104" s="103"/>
      <c r="AD104" s="130"/>
      <c r="AE104" s="103"/>
      <c r="AF104" s="148">
        <v>4117891010967</v>
      </c>
      <c r="AG104" s="148">
        <v>14117891010964</v>
      </c>
    </row>
    <row r="105" spans="1:33" ht="77.25" customHeight="1" x14ac:dyDescent="0.25">
      <c r="A105" s="134" t="s">
        <v>728</v>
      </c>
      <c r="B105" s="134" t="s">
        <v>736</v>
      </c>
      <c r="C105" s="134" t="s">
        <v>732</v>
      </c>
      <c r="D105" s="136" t="s">
        <v>737</v>
      </c>
      <c r="E105" s="135"/>
      <c r="F105" s="136">
        <v>15</v>
      </c>
      <c r="G105" s="136">
        <v>3819000000</v>
      </c>
      <c r="H105" s="136">
        <v>5</v>
      </c>
      <c r="I105" s="136">
        <v>8</v>
      </c>
      <c r="J105" s="136">
        <v>40</v>
      </c>
      <c r="K105" s="136">
        <v>600</v>
      </c>
      <c r="L105" s="136">
        <v>0.91</v>
      </c>
      <c r="M105" s="136">
        <v>0.97</v>
      </c>
      <c r="N105" s="136" t="s">
        <v>746</v>
      </c>
      <c r="O105" s="136">
        <v>15</v>
      </c>
      <c r="P105" s="136">
        <v>15.3</v>
      </c>
      <c r="Q105" s="136"/>
      <c r="R105" s="136" t="s">
        <v>88</v>
      </c>
      <c r="S105" s="136" t="s">
        <v>741</v>
      </c>
      <c r="T105" s="136" t="s">
        <v>741</v>
      </c>
      <c r="U105" s="134" t="s">
        <v>742</v>
      </c>
      <c r="V105" s="134" t="s">
        <v>743</v>
      </c>
      <c r="W105" s="134" t="s">
        <v>744</v>
      </c>
      <c r="X105" s="135"/>
      <c r="Y105" s="103"/>
      <c r="Z105" s="103"/>
      <c r="AA105" s="130"/>
      <c r="AB105" s="103"/>
      <c r="AC105" s="103"/>
      <c r="AD105" s="130"/>
      <c r="AE105" s="103"/>
      <c r="AF105" s="148">
        <v>4117891010974</v>
      </c>
      <c r="AG105" s="148">
        <v>14117891010971</v>
      </c>
    </row>
    <row r="106" spans="1:33" ht="90" x14ac:dyDescent="0.25">
      <c r="A106" s="134" t="s">
        <v>729</v>
      </c>
      <c r="B106" s="134" t="s">
        <v>738</v>
      </c>
      <c r="C106" s="134" t="s">
        <v>733</v>
      </c>
      <c r="D106" s="136" t="s">
        <v>446</v>
      </c>
      <c r="E106" s="135"/>
      <c r="F106" s="136">
        <v>25</v>
      </c>
      <c r="G106" s="136">
        <v>3819000000</v>
      </c>
      <c r="H106" s="136">
        <v>7</v>
      </c>
      <c r="I106" s="136">
        <v>8</v>
      </c>
      <c r="J106" s="136">
        <v>56</v>
      </c>
      <c r="K106" s="136">
        <v>1400</v>
      </c>
      <c r="L106" s="136">
        <v>0.45500000000000002</v>
      </c>
      <c r="M106" s="136">
        <v>0.49</v>
      </c>
      <c r="N106" s="136" t="s">
        <v>740</v>
      </c>
      <c r="O106" s="136">
        <v>12.75</v>
      </c>
      <c r="P106" s="136">
        <v>13.1</v>
      </c>
      <c r="Q106" s="136"/>
      <c r="R106" s="136" t="s">
        <v>88</v>
      </c>
      <c r="S106" s="136" t="s">
        <v>741</v>
      </c>
      <c r="T106" s="136" t="s">
        <v>741</v>
      </c>
      <c r="U106" s="134" t="s">
        <v>747</v>
      </c>
      <c r="V106" s="134" t="s">
        <v>743</v>
      </c>
      <c r="W106" s="134" t="s">
        <v>744</v>
      </c>
      <c r="X106" s="134"/>
      <c r="Y106" s="134"/>
      <c r="Z106" s="134"/>
      <c r="AA106" s="134"/>
      <c r="AB106" s="134"/>
      <c r="AC106" s="134"/>
      <c r="AD106" s="134"/>
      <c r="AE106" s="134"/>
      <c r="AF106" s="148">
        <v>4117891010981</v>
      </c>
      <c r="AG106" s="148">
        <v>14117891010988</v>
      </c>
    </row>
    <row r="107" spans="1:33" ht="90" x14ac:dyDescent="0.25">
      <c r="A107" s="134" t="s">
        <v>730</v>
      </c>
      <c r="B107" s="134" t="s">
        <v>739</v>
      </c>
      <c r="C107" s="134" t="s">
        <v>734</v>
      </c>
      <c r="D107" s="136" t="s">
        <v>737</v>
      </c>
      <c r="E107" s="135"/>
      <c r="F107" s="136">
        <v>15</v>
      </c>
      <c r="G107" s="136">
        <v>3819000000</v>
      </c>
      <c r="H107" s="136">
        <v>5</v>
      </c>
      <c r="I107" s="136">
        <v>8</v>
      </c>
      <c r="J107" s="136">
        <v>40</v>
      </c>
      <c r="K107" s="136">
        <v>600</v>
      </c>
      <c r="L107" s="136">
        <v>0.91</v>
      </c>
      <c r="M107" s="136">
        <v>0.97</v>
      </c>
      <c r="N107" s="136" t="s">
        <v>746</v>
      </c>
      <c r="O107" s="136">
        <v>15</v>
      </c>
      <c r="P107" s="136">
        <v>15.3</v>
      </c>
      <c r="Q107" s="136"/>
      <c r="R107" s="136" t="s">
        <v>88</v>
      </c>
      <c r="S107" s="136" t="s">
        <v>741</v>
      </c>
      <c r="T107" s="136" t="s">
        <v>741</v>
      </c>
      <c r="U107" s="134" t="s">
        <v>747</v>
      </c>
      <c r="V107" s="134" t="s">
        <v>743</v>
      </c>
      <c r="W107" s="134" t="s">
        <v>744</v>
      </c>
      <c r="X107" s="134"/>
      <c r="Y107" s="134"/>
      <c r="Z107" s="134"/>
      <c r="AA107" s="134"/>
      <c r="AB107" s="134"/>
      <c r="AC107" s="134"/>
      <c r="AD107" s="134"/>
      <c r="AE107" s="134"/>
      <c r="AF107" s="148">
        <v>4117891010998</v>
      </c>
      <c r="AG107" s="148">
        <v>14117891010995</v>
      </c>
    </row>
  </sheetData>
  <autoFilter ref="A8:F8"/>
  <mergeCells count="38">
    <mergeCell ref="A87:F87"/>
    <mergeCell ref="A80:F80"/>
    <mergeCell ref="A10:F10"/>
    <mergeCell ref="H8:K8"/>
    <mergeCell ref="A8:A9"/>
    <mergeCell ref="B8:B9"/>
    <mergeCell ref="D8:D9"/>
    <mergeCell ref="E8:E9"/>
    <mergeCell ref="F8:F9"/>
    <mergeCell ref="H10:R10"/>
    <mergeCell ref="C8:C9"/>
    <mergeCell ref="A77:F77"/>
    <mergeCell ref="A11:F11"/>
    <mergeCell ref="A33:F33"/>
    <mergeCell ref="A39:F39"/>
    <mergeCell ref="A52:F52"/>
    <mergeCell ref="S8:S9"/>
    <mergeCell ref="U8:U9"/>
    <mergeCell ref="V8:V9"/>
    <mergeCell ref="W8:W9"/>
    <mergeCell ref="X8:X9"/>
    <mergeCell ref="T8:T9"/>
    <mergeCell ref="A103:F103"/>
    <mergeCell ref="AF8:AG8"/>
    <mergeCell ref="G8:G9"/>
    <mergeCell ref="L8:M8"/>
    <mergeCell ref="N8:N9"/>
    <mergeCell ref="Q8:Q9"/>
    <mergeCell ref="A63:F63"/>
    <mergeCell ref="A70:F70"/>
    <mergeCell ref="Y10:AC10"/>
    <mergeCell ref="Y11:AC11"/>
    <mergeCell ref="Y8:AE8"/>
    <mergeCell ref="O8:P8"/>
    <mergeCell ref="S10:X10"/>
    <mergeCell ref="H11:R11"/>
    <mergeCell ref="S11:X11"/>
    <mergeCell ref="R8:R9"/>
  </mergeCells>
  <phoneticPr fontId="13" type="noConversion"/>
  <conditionalFormatting sqref="AF108:AF1048576 AF1:AF100">
    <cfRule type="duplicateValues" dxfId="2" priority="4"/>
  </conditionalFormatting>
  <conditionalFormatting sqref="AF103">
    <cfRule type="duplicateValues" dxfId="1" priority="2"/>
  </conditionalFormatting>
  <conditionalFormatting sqref="AF101:AG102">
    <cfRule type="duplicateValues" dxfId="0" priority="1"/>
  </conditionalFormatting>
  <hyperlinks>
    <hyperlink ref="AC34" r:id="rId1"/>
    <hyperlink ref="AC35" r:id="rId2"/>
    <hyperlink ref="AC36" r:id="rId3"/>
    <hyperlink ref="AC40" r:id="rId4"/>
    <hyperlink ref="AC41:AC45" r:id="rId5" display="ДС ТР ТС"/>
    <hyperlink ref="Z53" r:id="rId6"/>
    <hyperlink ref="AD54" r:id="rId7"/>
    <hyperlink ref="AD53" r:id="rId8"/>
    <hyperlink ref="Y12" r:id="rId9"/>
    <hyperlink ref="Y13" r:id="rId10"/>
    <hyperlink ref="Y14:Y15" r:id="rId11" display="ПБ "/>
    <hyperlink ref="Y16" r:id="rId12"/>
    <hyperlink ref="Y17" r:id="rId13"/>
    <hyperlink ref="Y34" r:id="rId14"/>
    <hyperlink ref="Y35" r:id="rId15"/>
    <hyperlink ref="Y36" r:id="rId16"/>
    <hyperlink ref="Y40" r:id="rId17"/>
    <hyperlink ref="Y41:Y45" r:id="rId18" display="ПБ"/>
    <hyperlink ref="Z75" r:id="rId19"/>
    <hyperlink ref="Z76" r:id="rId20"/>
    <hyperlink ref="AD75" r:id="rId21"/>
    <hyperlink ref="AD76" r:id="rId22"/>
    <hyperlink ref="Z71" r:id="rId23"/>
    <hyperlink ref="AD71" r:id="rId24"/>
    <hyperlink ref="Z72" r:id="rId25"/>
    <hyperlink ref="AD72" r:id="rId26"/>
    <hyperlink ref="Y53" r:id="rId27"/>
    <hyperlink ref="Y54" r:id="rId28"/>
    <hyperlink ref="Y64" r:id="rId29"/>
    <hyperlink ref="Y66" r:id="rId30"/>
    <hyperlink ref="Y67" r:id="rId31"/>
    <hyperlink ref="Y72" r:id="rId32"/>
    <hyperlink ref="C5" r:id="rId33"/>
    <hyperlink ref="C6" r:id="rId34"/>
    <hyperlink ref="AC78" r:id="rId35"/>
    <hyperlink ref="Y78" r:id="rId36"/>
    <hyperlink ref="Z78" r:id="rId37"/>
    <hyperlink ref="Y65" r:id="rId38"/>
    <hyperlink ref="Z73" r:id="rId39"/>
    <hyperlink ref="AD73" r:id="rId40"/>
    <hyperlink ref="Z74" r:id="rId41"/>
    <hyperlink ref="AD74" r:id="rId42"/>
    <hyperlink ref="Y26" r:id="rId43"/>
    <hyperlink ref="Y20" r:id="rId44"/>
    <hyperlink ref="Y19" r:id="rId45"/>
    <hyperlink ref="Y62" r:id="rId46"/>
    <hyperlink ref="Y18" r:id="rId47"/>
    <hyperlink ref="Y21" r:id="rId48"/>
    <hyperlink ref="Y22" r:id="rId49"/>
    <hyperlink ref="Y23" r:id="rId50"/>
    <hyperlink ref="Y24" r:id="rId51"/>
    <hyperlink ref="Y25" r:id="rId52"/>
    <hyperlink ref="Y27" r:id="rId53"/>
    <hyperlink ref="Y68" r:id="rId54"/>
    <hyperlink ref="AD56" r:id="rId55"/>
    <hyperlink ref="Y56" r:id="rId56"/>
    <hyperlink ref="AD57" r:id="rId57"/>
    <hyperlink ref="AA57" r:id="rId58"/>
    <hyperlink ref="Y57" r:id="rId59"/>
    <hyperlink ref="Y58" r:id="rId60"/>
    <hyperlink ref="Y59" r:id="rId61"/>
    <hyperlink ref="Y61" r:id="rId62"/>
    <hyperlink ref="Y28" r:id="rId63"/>
    <hyperlink ref="AC46" r:id="rId64"/>
    <hyperlink ref="AC47" r:id="rId65"/>
    <hyperlink ref="AC48" r:id="rId66"/>
    <hyperlink ref="AC49" r:id="rId67"/>
    <hyperlink ref="AC50:AC51" r:id="rId68" display="ДС ТР ТС"/>
    <hyperlink ref="AA56" r:id="rId69"/>
    <hyperlink ref="AD58" r:id="rId70"/>
    <hyperlink ref="AA58" r:id="rId71"/>
    <hyperlink ref="AA59" r:id="rId72"/>
    <hyperlink ref="AD59" r:id="rId73"/>
    <hyperlink ref="AA60:AA61" r:id="rId74" display="Отказное письмо"/>
    <hyperlink ref="AD60:AD61" r:id="rId75" display="Отказное письмо"/>
    <hyperlink ref="AA64:AA68" r:id="rId76" display="Отказное письмо"/>
    <hyperlink ref="AD64:AD68" r:id="rId77" display="Отказное письмо"/>
    <hyperlink ref="AA28" r:id="rId78"/>
    <hyperlink ref="AD28" r:id="rId79"/>
    <hyperlink ref="AD12:AD26" r:id="rId80" display="Отказное письмо"/>
    <hyperlink ref="AA25:AA26" r:id="rId81" display="Отказное письмо"/>
    <hyperlink ref="AA12:AA24" r:id="rId82" display="Отказное письмо"/>
    <hyperlink ref="AA62" r:id="rId83"/>
    <hyperlink ref="AD62" r:id="rId84"/>
    <hyperlink ref="AA55" r:id="rId85"/>
    <hyperlink ref="AD55" r:id="rId86"/>
    <hyperlink ref="AC27" r:id="rId87"/>
    <hyperlink ref="Z27" r:id="rId88"/>
    <hyperlink ref="Z79" r:id="rId89"/>
    <hyperlink ref="AC79" r:id="rId90"/>
    <hyperlink ref="AA88" r:id="rId91"/>
    <hyperlink ref="AA89" r:id="rId92"/>
    <hyperlink ref="AA90" r:id="rId93"/>
    <hyperlink ref="AD88" r:id="rId94"/>
    <hyperlink ref="AD89" r:id="rId95"/>
    <hyperlink ref="AD90" r:id="rId96"/>
    <hyperlink ref="AA29" r:id="rId97"/>
    <hyperlink ref="AD29" r:id="rId98"/>
  </hyperlinks>
  <pageMargins left="0.7" right="0.7" top="0.75" bottom="0.75" header="0.3" footer="0.3"/>
  <pageSetup paperSize="9" orientation="portrait" r:id="rId99"/>
  <drawing r:id="rId1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51"/>
  <sheetViews>
    <sheetView zoomScale="85" zoomScaleNormal="85" workbookViewId="0">
      <pane xSplit="7" ySplit="11" topLeftCell="H51" activePane="bottomRight" state="frozen"/>
      <selection pane="topRight" activeCell="H1" sqref="H1"/>
      <selection pane="bottomLeft" activeCell="A12" sqref="A12"/>
      <selection pane="bottomRight" activeCell="G24" sqref="G24"/>
    </sheetView>
  </sheetViews>
  <sheetFormatPr defaultColWidth="9.125" defaultRowHeight="15" x14ac:dyDescent="0.25"/>
  <cols>
    <col min="1" max="1" width="10.875" style="40" customWidth="1"/>
    <col min="2" max="2" width="34.75" style="40" customWidth="1"/>
    <col min="3" max="3" width="21.75" style="40" customWidth="1"/>
    <col min="4" max="4" width="10.25" style="40" customWidth="1"/>
    <col min="5" max="5" width="18.875" style="40" customWidth="1"/>
    <col min="6" max="6" width="11.375" style="40" customWidth="1"/>
    <col min="7" max="7" width="13.625" style="40" customWidth="1"/>
    <col min="8" max="8" width="15.125" style="40" customWidth="1"/>
    <col min="9" max="9" width="13.75" style="40" customWidth="1"/>
    <col min="10" max="10" width="11.75" style="40" customWidth="1"/>
    <col min="11" max="11" width="14.875" style="40" customWidth="1"/>
    <col min="12" max="13" width="9.125" style="40"/>
    <col min="14" max="14" width="13.25" style="40" customWidth="1"/>
    <col min="15" max="16" width="9.125" style="40"/>
    <col min="17" max="17" width="14.875" style="40" customWidth="1"/>
    <col min="18" max="18" width="9.125" style="40"/>
    <col min="19" max="19" width="17.25" style="40" customWidth="1"/>
    <col min="20" max="20" width="16.625" style="40" customWidth="1"/>
    <col min="21" max="21" width="53.75" style="40" customWidth="1"/>
    <col min="22" max="22" width="23.375" style="40" customWidth="1"/>
    <col min="23" max="23" width="53.75" style="40" customWidth="1"/>
    <col min="24" max="27" width="9.125" style="40"/>
    <col min="28" max="28" width="12.75" style="40" customWidth="1"/>
    <col min="29" max="29" width="13" style="40" customWidth="1"/>
    <col min="30" max="30" width="9.125" style="97"/>
    <col min="31" max="31" width="15.375" style="40" customWidth="1"/>
    <col min="32" max="32" width="23.75" style="40" customWidth="1"/>
    <col min="33" max="33" width="21.875" style="40" customWidth="1"/>
    <col min="34" max="16384" width="9.125" style="40"/>
  </cols>
  <sheetData>
    <row r="1" spans="1:33" x14ac:dyDescent="0.25">
      <c r="A1" s="7"/>
      <c r="B1" s="8"/>
      <c r="C1" s="9" t="s">
        <v>41</v>
      </c>
      <c r="D1" s="9"/>
      <c r="E1" s="8"/>
      <c r="F1" s="8"/>
      <c r="G1" s="8"/>
      <c r="AF1" s="35"/>
      <c r="AG1" s="35"/>
    </row>
    <row r="2" spans="1:33" x14ac:dyDescent="0.25">
      <c r="A2" s="7"/>
      <c r="B2" s="8"/>
      <c r="C2" s="9" t="s">
        <v>42</v>
      </c>
      <c r="D2" s="9"/>
      <c r="E2" s="8"/>
      <c r="F2" s="8"/>
      <c r="G2" s="8"/>
      <c r="AF2" s="35"/>
      <c r="AG2" s="35"/>
    </row>
    <row r="3" spans="1:33" x14ac:dyDescent="0.25">
      <c r="A3" s="7"/>
      <c r="B3" s="8"/>
      <c r="C3" s="9" t="s">
        <v>43</v>
      </c>
      <c r="D3" s="9"/>
      <c r="E3" s="8"/>
      <c r="F3" s="8"/>
      <c r="G3" s="8"/>
      <c r="AF3" s="35"/>
      <c r="AG3" s="35"/>
    </row>
    <row r="4" spans="1:33" x14ac:dyDescent="0.25">
      <c r="A4" s="7"/>
      <c r="B4" s="8"/>
      <c r="C4" s="10" t="s">
        <v>165</v>
      </c>
      <c r="D4" s="10"/>
      <c r="E4" s="8"/>
      <c r="F4" s="8"/>
      <c r="G4" s="8"/>
      <c r="AF4" s="35"/>
      <c r="AG4" s="35"/>
    </row>
    <row r="5" spans="1:33" x14ac:dyDescent="0.25">
      <c r="A5" s="7"/>
      <c r="B5" s="8"/>
      <c r="C5" s="12" t="s">
        <v>45</v>
      </c>
      <c r="D5" s="11"/>
      <c r="E5" s="8"/>
      <c r="F5" s="8"/>
      <c r="G5" s="8"/>
      <c r="AF5" s="35"/>
      <c r="AG5" s="35"/>
    </row>
    <row r="6" spans="1:33" s="18" customFormat="1" ht="12" x14ac:dyDescent="0.2">
      <c r="A6" s="172" t="s">
        <v>0</v>
      </c>
      <c r="B6" s="164" t="s">
        <v>166</v>
      </c>
      <c r="C6" s="164" t="s">
        <v>167</v>
      </c>
      <c r="D6" s="164" t="s">
        <v>1</v>
      </c>
      <c r="E6" s="164" t="s">
        <v>7</v>
      </c>
      <c r="F6" s="164" t="s">
        <v>8</v>
      </c>
      <c r="G6" s="164" t="s">
        <v>63</v>
      </c>
      <c r="H6" s="164" t="s">
        <v>48</v>
      </c>
      <c r="I6" s="164"/>
      <c r="J6" s="164"/>
      <c r="K6" s="164"/>
      <c r="L6" s="164" t="s">
        <v>64</v>
      </c>
      <c r="M6" s="164"/>
      <c r="N6" s="164" t="s">
        <v>66</v>
      </c>
      <c r="O6" s="164" t="s">
        <v>65</v>
      </c>
      <c r="P6" s="164"/>
      <c r="Q6" s="164" t="s">
        <v>67</v>
      </c>
      <c r="R6" s="164" t="s">
        <v>53</v>
      </c>
      <c r="S6" s="164" t="s">
        <v>110</v>
      </c>
      <c r="T6" s="164" t="s">
        <v>111</v>
      </c>
      <c r="U6" s="164" t="s">
        <v>54</v>
      </c>
      <c r="V6" s="164" t="s">
        <v>55</v>
      </c>
      <c r="W6" s="164" t="s">
        <v>56</v>
      </c>
      <c r="X6" s="164" t="s">
        <v>57</v>
      </c>
      <c r="Y6" s="164"/>
      <c r="Z6" s="164"/>
      <c r="AA6" s="164"/>
      <c r="AB6" s="164"/>
      <c r="AC6" s="164"/>
      <c r="AD6" s="164"/>
      <c r="AE6" s="164"/>
      <c r="AF6" s="164" t="s">
        <v>60</v>
      </c>
      <c r="AG6" s="164"/>
    </row>
    <row r="7" spans="1:33" s="18" customFormat="1" ht="46.5" customHeight="1" x14ac:dyDescent="0.2">
      <c r="A7" s="173"/>
      <c r="B7" s="165"/>
      <c r="C7" s="165"/>
      <c r="D7" s="165"/>
      <c r="E7" s="165"/>
      <c r="F7" s="165"/>
      <c r="G7" s="164"/>
      <c r="H7" s="44" t="s">
        <v>49</v>
      </c>
      <c r="I7" s="44" t="s">
        <v>50</v>
      </c>
      <c r="J7" s="44" t="s">
        <v>51</v>
      </c>
      <c r="K7" s="44" t="s">
        <v>52</v>
      </c>
      <c r="L7" s="44" t="s">
        <v>84</v>
      </c>
      <c r="M7" s="44" t="s">
        <v>85</v>
      </c>
      <c r="N7" s="164"/>
      <c r="O7" s="44" t="s">
        <v>84</v>
      </c>
      <c r="P7" s="44" t="s">
        <v>85</v>
      </c>
      <c r="Q7" s="164"/>
      <c r="R7" s="164"/>
      <c r="S7" s="164"/>
      <c r="T7" s="165"/>
      <c r="U7" s="164"/>
      <c r="V7" s="164"/>
      <c r="W7" s="164"/>
      <c r="X7" s="164"/>
      <c r="Y7" s="44" t="s">
        <v>58</v>
      </c>
      <c r="Z7" s="44" t="s">
        <v>155</v>
      </c>
      <c r="AA7" s="44" t="s">
        <v>154</v>
      </c>
      <c r="AB7" s="44" t="s">
        <v>59</v>
      </c>
      <c r="AC7" s="44" t="s">
        <v>156</v>
      </c>
      <c r="AD7" s="98" t="s">
        <v>154</v>
      </c>
      <c r="AE7" s="44" t="s">
        <v>59</v>
      </c>
      <c r="AF7" s="45" t="s">
        <v>61</v>
      </c>
      <c r="AG7" s="45" t="s">
        <v>62</v>
      </c>
    </row>
    <row r="8" spans="1:33" x14ac:dyDescent="0.25">
      <c r="A8" s="168" t="s">
        <v>17</v>
      </c>
      <c r="B8" s="169"/>
      <c r="C8" s="169"/>
      <c r="D8" s="169"/>
      <c r="E8" s="169"/>
      <c r="F8" s="169"/>
      <c r="G8" s="169"/>
      <c r="H8" s="169"/>
      <c r="I8" s="169"/>
      <c r="J8" s="169"/>
      <c r="K8" s="169"/>
      <c r="L8" s="169"/>
      <c r="M8" s="169"/>
      <c r="N8" s="169"/>
      <c r="O8" s="169"/>
      <c r="P8" s="169"/>
      <c r="Q8" s="169"/>
      <c r="R8" s="169"/>
      <c r="S8" s="169"/>
      <c r="T8" s="169"/>
      <c r="U8" s="169"/>
      <c r="V8" s="169"/>
      <c r="W8" s="169"/>
      <c r="X8" s="169"/>
      <c r="Y8" s="169"/>
      <c r="Z8" s="169"/>
      <c r="AA8" s="169"/>
      <c r="AB8" s="169"/>
      <c r="AC8" s="169"/>
      <c r="AD8" s="169"/>
      <c r="AE8" s="169"/>
      <c r="AF8" s="169"/>
      <c r="AG8" s="169"/>
    </row>
    <row r="9" spans="1:33" ht="15" customHeight="1" x14ac:dyDescent="0.25">
      <c r="A9" s="170"/>
      <c r="B9" s="171"/>
      <c r="C9" s="171"/>
      <c r="D9" s="171"/>
      <c r="E9" s="171"/>
      <c r="F9" s="171"/>
      <c r="G9" s="171"/>
      <c r="H9" s="171"/>
      <c r="I9" s="171"/>
      <c r="J9" s="171"/>
      <c r="K9" s="171"/>
      <c r="L9" s="171"/>
      <c r="M9" s="171"/>
      <c r="N9" s="171"/>
      <c r="O9" s="171"/>
      <c r="P9" s="171"/>
      <c r="Q9" s="171"/>
      <c r="R9" s="171"/>
      <c r="S9" s="171"/>
      <c r="T9" s="171"/>
      <c r="U9" s="171"/>
      <c r="V9" s="171"/>
      <c r="W9" s="171"/>
      <c r="X9" s="171"/>
      <c r="Y9" s="171"/>
      <c r="Z9" s="171"/>
      <c r="AA9" s="171"/>
      <c r="AB9" s="171"/>
      <c r="AC9" s="171"/>
      <c r="AD9" s="171"/>
      <c r="AE9" s="171"/>
      <c r="AF9" s="171"/>
      <c r="AG9" s="171"/>
    </row>
    <row r="10" spans="1:33" ht="6.75" customHeight="1" x14ac:dyDescent="0.25">
      <c r="A10" s="46"/>
      <c r="B10" s="47"/>
      <c r="C10" s="47"/>
      <c r="D10" s="47"/>
      <c r="E10" s="47"/>
      <c r="F10" s="47"/>
      <c r="G10" s="47"/>
      <c r="H10" s="47"/>
      <c r="I10" s="47"/>
      <c r="J10" s="47"/>
      <c r="K10" s="47"/>
      <c r="L10" s="47"/>
      <c r="M10" s="47"/>
      <c r="N10" s="47"/>
      <c r="O10" s="47"/>
      <c r="P10" s="47"/>
      <c r="Q10" s="47"/>
      <c r="R10" s="47"/>
      <c r="S10" s="47"/>
      <c r="T10" s="47"/>
      <c r="U10" s="47"/>
      <c r="V10" s="48"/>
      <c r="W10" s="48"/>
      <c r="X10" s="47"/>
      <c r="Y10" s="47"/>
      <c r="Z10" s="47"/>
      <c r="AA10" s="47"/>
      <c r="AB10" s="47"/>
      <c r="AC10" s="47"/>
      <c r="AD10" s="99"/>
      <c r="AE10" s="47"/>
      <c r="AF10" s="47"/>
      <c r="AG10" s="47"/>
    </row>
    <row r="11" spans="1:33" ht="15" customHeight="1" x14ac:dyDescent="0.25">
      <c r="A11" s="46"/>
      <c r="B11" s="47"/>
      <c r="C11" s="47"/>
      <c r="D11" s="48"/>
      <c r="E11" s="48"/>
      <c r="F11" s="48"/>
      <c r="G11" s="48"/>
      <c r="H11" s="48"/>
      <c r="I11" s="48"/>
      <c r="J11" s="48"/>
      <c r="K11" s="48"/>
      <c r="L11" s="48"/>
      <c r="M11" s="48"/>
      <c r="N11" s="48"/>
      <c r="O11" s="48"/>
      <c r="P11" s="48"/>
      <c r="Q11" s="48"/>
      <c r="R11" s="48"/>
      <c r="S11" s="48"/>
      <c r="T11" s="48"/>
      <c r="U11" s="48"/>
      <c r="V11" s="48"/>
      <c r="W11" s="48"/>
      <c r="X11" s="48"/>
      <c r="Y11" s="48"/>
      <c r="Z11" s="48"/>
      <c r="AA11" s="48"/>
      <c r="AB11" s="48"/>
      <c r="AC11" s="48"/>
      <c r="AD11" s="100"/>
      <c r="AE11" s="48"/>
      <c r="AF11" s="48"/>
      <c r="AG11" s="48"/>
    </row>
    <row r="12" spans="1:33" ht="157.5" x14ac:dyDescent="0.25">
      <c r="A12" s="27" t="s">
        <v>190</v>
      </c>
      <c r="B12" s="5" t="s">
        <v>191</v>
      </c>
      <c r="C12" s="3" t="s">
        <v>192</v>
      </c>
      <c r="D12" s="2" t="s">
        <v>193</v>
      </c>
      <c r="E12" s="3"/>
      <c r="F12" s="27">
        <v>12</v>
      </c>
      <c r="G12" s="49">
        <v>3820000000</v>
      </c>
      <c r="H12" s="49">
        <v>5</v>
      </c>
      <c r="I12" s="49">
        <v>12</v>
      </c>
      <c r="J12" s="49">
        <v>60</v>
      </c>
      <c r="K12" s="49">
        <v>720</v>
      </c>
      <c r="L12" s="2">
        <v>1000</v>
      </c>
      <c r="M12" s="3">
        <v>1150</v>
      </c>
      <c r="N12" s="50" t="s">
        <v>194</v>
      </c>
      <c r="O12" s="3">
        <f>M12*12</f>
        <v>13800</v>
      </c>
      <c r="P12" s="3">
        <f>O12+50</f>
        <v>13850</v>
      </c>
      <c r="Q12" s="50" t="s">
        <v>195</v>
      </c>
      <c r="R12" s="49" t="s">
        <v>88</v>
      </c>
      <c r="S12" s="50" t="s">
        <v>252</v>
      </c>
      <c r="T12" s="50" t="s">
        <v>252</v>
      </c>
      <c r="U12" s="51" t="s">
        <v>249</v>
      </c>
      <c r="V12" s="82" t="s">
        <v>251</v>
      </c>
      <c r="W12" s="81" t="s">
        <v>250</v>
      </c>
      <c r="X12" s="3"/>
      <c r="Y12" s="84" t="s">
        <v>58</v>
      </c>
      <c r="Z12" s="3"/>
      <c r="AA12" s="3"/>
      <c r="AB12" s="3"/>
      <c r="AC12" s="52" t="s">
        <v>157</v>
      </c>
      <c r="AD12" s="101"/>
      <c r="AE12" s="53">
        <v>44949</v>
      </c>
      <c r="AF12" s="54">
        <v>4631148567160</v>
      </c>
      <c r="AG12" s="54">
        <v>14631148567174</v>
      </c>
    </row>
    <row r="13" spans="1:33" ht="157.5" x14ac:dyDescent="0.25">
      <c r="A13" s="27" t="s">
        <v>196</v>
      </c>
      <c r="B13" s="5" t="s">
        <v>197</v>
      </c>
      <c r="C13" s="3" t="s">
        <v>192</v>
      </c>
      <c r="D13" s="2" t="s">
        <v>198</v>
      </c>
      <c r="E13" s="3"/>
      <c r="F13" s="27">
        <v>2</v>
      </c>
      <c r="G13" s="49">
        <v>3820000000</v>
      </c>
      <c r="H13" s="49">
        <v>4</v>
      </c>
      <c r="I13" s="49">
        <v>15</v>
      </c>
      <c r="J13" s="49">
        <v>60</v>
      </c>
      <c r="K13" s="49">
        <v>120</v>
      </c>
      <c r="L13" s="2">
        <v>5000</v>
      </c>
      <c r="M13" s="3">
        <v>5450</v>
      </c>
      <c r="N13" s="50" t="s">
        <v>199</v>
      </c>
      <c r="O13" s="49">
        <f>M13*2</f>
        <v>10900</v>
      </c>
      <c r="P13" s="49">
        <f>O13+30</f>
        <v>10930</v>
      </c>
      <c r="Q13" s="50" t="s">
        <v>200</v>
      </c>
      <c r="R13" s="49" t="s">
        <v>88</v>
      </c>
      <c r="S13" s="50" t="s">
        <v>252</v>
      </c>
      <c r="T13" s="50" t="s">
        <v>252</v>
      </c>
      <c r="U13" s="51" t="s">
        <v>249</v>
      </c>
      <c r="V13" s="82" t="s">
        <v>251</v>
      </c>
      <c r="W13" s="81" t="s">
        <v>250</v>
      </c>
      <c r="X13" s="3"/>
      <c r="Y13" s="84" t="s">
        <v>58</v>
      </c>
      <c r="Z13" s="3"/>
      <c r="AA13" s="3"/>
      <c r="AB13" s="3"/>
      <c r="AC13" s="52" t="s">
        <v>157</v>
      </c>
      <c r="AD13" s="101"/>
      <c r="AE13" s="53">
        <v>44949</v>
      </c>
      <c r="AF13" s="54">
        <v>4631148567177</v>
      </c>
      <c r="AG13" s="54">
        <v>14631148567181</v>
      </c>
    </row>
    <row r="14" spans="1:33" ht="157.5" x14ac:dyDescent="0.25">
      <c r="A14" s="27" t="s">
        <v>201</v>
      </c>
      <c r="B14" s="5" t="s">
        <v>202</v>
      </c>
      <c r="C14" s="3" t="s">
        <v>192</v>
      </c>
      <c r="D14" s="2" t="s">
        <v>203</v>
      </c>
      <c r="E14" s="3"/>
      <c r="F14" s="27">
        <v>2</v>
      </c>
      <c r="G14" s="49">
        <v>3820000000</v>
      </c>
      <c r="H14" s="49">
        <v>3</v>
      </c>
      <c r="I14" s="49">
        <v>12</v>
      </c>
      <c r="J14" s="49">
        <v>36</v>
      </c>
      <c r="K14" s="49">
        <v>72</v>
      </c>
      <c r="L14" s="2">
        <v>10000</v>
      </c>
      <c r="M14" s="49">
        <v>10580</v>
      </c>
      <c r="N14" s="50" t="s">
        <v>204</v>
      </c>
      <c r="O14" s="49">
        <f>M14*2</f>
        <v>21160</v>
      </c>
      <c r="P14" s="49">
        <f>O14+30</f>
        <v>21190</v>
      </c>
      <c r="Q14" s="50" t="s">
        <v>205</v>
      </c>
      <c r="R14" s="49" t="s">
        <v>88</v>
      </c>
      <c r="S14" s="50" t="s">
        <v>252</v>
      </c>
      <c r="T14" s="50" t="s">
        <v>252</v>
      </c>
      <c r="U14" s="51" t="s">
        <v>249</v>
      </c>
      <c r="V14" s="82" t="s">
        <v>251</v>
      </c>
      <c r="W14" s="81" t="s">
        <v>250</v>
      </c>
      <c r="X14" s="3"/>
      <c r="Y14" s="84" t="s">
        <v>58</v>
      </c>
      <c r="Z14" s="3"/>
      <c r="AA14" s="3"/>
      <c r="AB14" s="3"/>
      <c r="AC14" s="52" t="s">
        <v>157</v>
      </c>
      <c r="AD14" s="101"/>
      <c r="AE14" s="53">
        <v>44949</v>
      </c>
      <c r="AF14" s="54">
        <v>4631148567184</v>
      </c>
      <c r="AG14" s="54">
        <v>14631148567167</v>
      </c>
    </row>
    <row r="15" spans="1:33" ht="146.25" x14ac:dyDescent="0.25">
      <c r="A15" s="27" t="s">
        <v>206</v>
      </c>
      <c r="B15" s="5" t="s">
        <v>207</v>
      </c>
      <c r="C15" s="3" t="s">
        <v>208</v>
      </c>
      <c r="D15" s="2" t="s">
        <v>193</v>
      </c>
      <c r="E15" s="2"/>
      <c r="F15" s="27">
        <v>12</v>
      </c>
      <c r="G15" s="49">
        <v>3820000000</v>
      </c>
      <c r="H15" s="49">
        <v>5</v>
      </c>
      <c r="I15" s="49">
        <v>12</v>
      </c>
      <c r="J15" s="49">
        <v>60</v>
      </c>
      <c r="K15" s="49">
        <v>720</v>
      </c>
      <c r="L15" s="49">
        <v>1000</v>
      </c>
      <c r="M15" s="3">
        <v>1150</v>
      </c>
      <c r="N15" s="50" t="s">
        <v>194</v>
      </c>
      <c r="O15" s="3">
        <f>M15*12</f>
        <v>13800</v>
      </c>
      <c r="P15" s="3">
        <f>O15+50</f>
        <v>13850</v>
      </c>
      <c r="Q15" s="50" t="s">
        <v>195</v>
      </c>
      <c r="R15" s="49" t="s">
        <v>88</v>
      </c>
      <c r="S15" s="50" t="s">
        <v>252</v>
      </c>
      <c r="T15" s="50" t="s">
        <v>252</v>
      </c>
      <c r="U15" s="81" t="s">
        <v>253</v>
      </c>
      <c r="V15" s="82" t="s">
        <v>251</v>
      </c>
      <c r="W15" s="81" t="s">
        <v>254</v>
      </c>
      <c r="X15" s="27"/>
      <c r="Y15" s="84" t="s">
        <v>58</v>
      </c>
      <c r="Z15" s="55"/>
      <c r="AA15" s="56"/>
      <c r="AB15" s="57"/>
      <c r="AC15" s="52" t="s">
        <v>157</v>
      </c>
      <c r="AD15" s="101"/>
      <c r="AE15" s="53">
        <v>44949</v>
      </c>
      <c r="AF15" s="58">
        <v>4631148567191</v>
      </c>
      <c r="AG15" s="58">
        <v>14631148567198</v>
      </c>
    </row>
    <row r="16" spans="1:33" ht="146.25" x14ac:dyDescent="0.25">
      <c r="A16" s="27" t="s">
        <v>258</v>
      </c>
      <c r="B16" s="5" t="s">
        <v>209</v>
      </c>
      <c r="C16" s="3" t="s">
        <v>208</v>
      </c>
      <c r="D16" s="2" t="s">
        <v>198</v>
      </c>
      <c r="E16" s="2"/>
      <c r="F16" s="27">
        <v>2</v>
      </c>
      <c r="G16" s="49">
        <v>3820000000</v>
      </c>
      <c r="H16" s="49">
        <v>4</v>
      </c>
      <c r="I16" s="49">
        <v>15</v>
      </c>
      <c r="J16" s="49">
        <v>60</v>
      </c>
      <c r="K16" s="49">
        <v>120</v>
      </c>
      <c r="L16" s="49">
        <v>5000</v>
      </c>
      <c r="M16" s="3">
        <v>5450</v>
      </c>
      <c r="N16" s="50" t="s">
        <v>199</v>
      </c>
      <c r="O16" s="49">
        <f>M16*2</f>
        <v>10900</v>
      </c>
      <c r="P16" s="49">
        <f>O16+30</f>
        <v>10930</v>
      </c>
      <c r="Q16" s="50" t="s">
        <v>200</v>
      </c>
      <c r="R16" s="49" t="s">
        <v>88</v>
      </c>
      <c r="S16" s="50" t="s">
        <v>252</v>
      </c>
      <c r="T16" s="50" t="s">
        <v>252</v>
      </c>
      <c r="U16" s="81" t="s">
        <v>253</v>
      </c>
      <c r="V16" s="82" t="s">
        <v>251</v>
      </c>
      <c r="W16" s="81" t="s">
        <v>254</v>
      </c>
      <c r="X16" s="27"/>
      <c r="Y16" s="84" t="s">
        <v>58</v>
      </c>
      <c r="Z16" s="55"/>
      <c r="AA16" s="56"/>
      <c r="AB16" s="57"/>
      <c r="AC16" s="52" t="s">
        <v>157</v>
      </c>
      <c r="AD16" s="101"/>
      <c r="AE16" s="53">
        <v>44949</v>
      </c>
      <c r="AF16" s="58">
        <v>4631148567207</v>
      </c>
      <c r="AG16" s="58">
        <v>14631148567204</v>
      </c>
    </row>
    <row r="17" spans="1:33" ht="146.25" x14ac:dyDescent="0.25">
      <c r="A17" s="27" t="s">
        <v>210</v>
      </c>
      <c r="B17" s="5" t="s">
        <v>211</v>
      </c>
      <c r="C17" s="3" t="s">
        <v>208</v>
      </c>
      <c r="D17" s="2" t="s">
        <v>203</v>
      </c>
      <c r="E17" s="2"/>
      <c r="F17" s="27">
        <v>2</v>
      </c>
      <c r="G17" s="49">
        <v>3820000000</v>
      </c>
      <c r="H17" s="49">
        <v>3</v>
      </c>
      <c r="I17" s="49">
        <v>12</v>
      </c>
      <c r="J17" s="49">
        <v>36</v>
      </c>
      <c r="K17" s="49">
        <v>72</v>
      </c>
      <c r="L17" s="49">
        <v>10000</v>
      </c>
      <c r="M17" s="49">
        <v>10580</v>
      </c>
      <c r="N17" s="50" t="s">
        <v>204</v>
      </c>
      <c r="O17" s="49">
        <f>M17*2</f>
        <v>21160</v>
      </c>
      <c r="P17" s="49">
        <f>O17+30</f>
        <v>21190</v>
      </c>
      <c r="Q17" s="50" t="s">
        <v>205</v>
      </c>
      <c r="R17" s="49" t="s">
        <v>88</v>
      </c>
      <c r="S17" s="50" t="s">
        <v>252</v>
      </c>
      <c r="T17" s="50" t="s">
        <v>252</v>
      </c>
      <c r="U17" s="81" t="s">
        <v>253</v>
      </c>
      <c r="V17" s="82" t="s">
        <v>251</v>
      </c>
      <c r="W17" s="81" t="s">
        <v>254</v>
      </c>
      <c r="X17" s="27"/>
      <c r="Y17" s="84" t="s">
        <v>58</v>
      </c>
      <c r="Z17" s="55"/>
      <c r="AA17" s="56"/>
      <c r="AB17" s="57"/>
      <c r="AC17" s="52" t="s">
        <v>157</v>
      </c>
      <c r="AD17" s="101" t="s">
        <v>212</v>
      </c>
      <c r="AE17" s="53">
        <v>44949</v>
      </c>
      <c r="AF17" s="58">
        <v>4631148567214</v>
      </c>
      <c r="AG17" s="58">
        <v>14631148567211</v>
      </c>
    </row>
    <row r="18" spans="1:33" ht="123.75" x14ac:dyDescent="0.25">
      <c r="A18" s="27" t="s">
        <v>213</v>
      </c>
      <c r="B18" s="5" t="s">
        <v>214</v>
      </c>
      <c r="C18" s="3" t="s">
        <v>215</v>
      </c>
      <c r="D18" s="2" t="s">
        <v>193</v>
      </c>
      <c r="E18" s="2"/>
      <c r="F18" s="27">
        <v>12</v>
      </c>
      <c r="G18" s="49">
        <v>3820000000</v>
      </c>
      <c r="H18" s="49">
        <v>5</v>
      </c>
      <c r="I18" s="49">
        <v>12</v>
      </c>
      <c r="J18" s="49">
        <v>60</v>
      </c>
      <c r="K18" s="49">
        <v>720</v>
      </c>
      <c r="L18" s="49">
        <v>1000</v>
      </c>
      <c r="M18" s="3">
        <v>1150</v>
      </c>
      <c r="N18" s="50" t="s">
        <v>194</v>
      </c>
      <c r="O18" s="3">
        <f>M18*12</f>
        <v>13800</v>
      </c>
      <c r="P18" s="3">
        <f>O18+50</f>
        <v>13850</v>
      </c>
      <c r="Q18" s="50" t="s">
        <v>195</v>
      </c>
      <c r="R18" s="49" t="s">
        <v>88</v>
      </c>
      <c r="S18" s="50" t="s">
        <v>252</v>
      </c>
      <c r="T18" s="50" t="s">
        <v>252</v>
      </c>
      <c r="U18" s="83" t="s">
        <v>255</v>
      </c>
      <c r="V18" s="82" t="s">
        <v>256</v>
      </c>
      <c r="W18" s="81" t="s">
        <v>257</v>
      </c>
      <c r="X18" s="27"/>
      <c r="Y18" s="84" t="s">
        <v>58</v>
      </c>
      <c r="Z18" s="55"/>
      <c r="AA18" s="56"/>
      <c r="AB18" s="57"/>
      <c r="AC18" s="52" t="s">
        <v>157</v>
      </c>
      <c r="AD18" s="101"/>
      <c r="AE18" s="53">
        <v>44949</v>
      </c>
      <c r="AF18" s="58">
        <v>4631148567221</v>
      </c>
      <c r="AG18" s="58">
        <v>14631148567228</v>
      </c>
    </row>
    <row r="19" spans="1:33" ht="123.75" x14ac:dyDescent="0.25">
      <c r="A19" s="27" t="s">
        <v>248</v>
      </c>
      <c r="B19" s="5" t="s">
        <v>246</v>
      </c>
      <c r="C19" s="3" t="s">
        <v>215</v>
      </c>
      <c r="D19" s="2" t="s">
        <v>247</v>
      </c>
      <c r="E19" s="2"/>
      <c r="F19" s="27">
        <v>4</v>
      </c>
      <c r="G19" s="49">
        <v>3820000000</v>
      </c>
      <c r="H19" s="49">
        <v>5</v>
      </c>
      <c r="I19" s="49">
        <v>10</v>
      </c>
      <c r="J19" s="49">
        <v>50</v>
      </c>
      <c r="K19" s="49">
        <v>200</v>
      </c>
      <c r="L19" s="49">
        <v>3000</v>
      </c>
      <c r="M19" s="49">
        <v>3330</v>
      </c>
      <c r="N19" s="50" t="s">
        <v>262</v>
      </c>
      <c r="O19" s="49">
        <v>13320</v>
      </c>
      <c r="P19" s="49">
        <v>13350</v>
      </c>
      <c r="Q19" s="50" t="s">
        <v>263</v>
      </c>
      <c r="R19" s="49" t="s">
        <v>88</v>
      </c>
      <c r="S19" s="50" t="s">
        <v>252</v>
      </c>
      <c r="T19" s="50" t="s">
        <v>252</v>
      </c>
      <c r="U19" s="83" t="s">
        <v>255</v>
      </c>
      <c r="V19" s="82" t="s">
        <v>256</v>
      </c>
      <c r="W19" s="81" t="s">
        <v>257</v>
      </c>
      <c r="X19" s="27"/>
      <c r="Y19" s="84" t="s">
        <v>58</v>
      </c>
      <c r="Z19" s="55"/>
      <c r="AA19" s="56"/>
      <c r="AB19" s="57"/>
      <c r="AC19" s="52" t="s">
        <v>157</v>
      </c>
      <c r="AD19" s="101"/>
      <c r="AE19" s="53">
        <v>44949</v>
      </c>
      <c r="AF19" s="58">
        <v>4631148567252</v>
      </c>
      <c r="AG19" s="58">
        <v>14631148567259</v>
      </c>
    </row>
    <row r="20" spans="1:33" ht="123.75" x14ac:dyDescent="0.25">
      <c r="A20" s="27" t="s">
        <v>259</v>
      </c>
      <c r="B20" s="5" t="s">
        <v>216</v>
      </c>
      <c r="C20" s="3" t="s">
        <v>215</v>
      </c>
      <c r="D20" s="2" t="s">
        <v>198</v>
      </c>
      <c r="E20" s="2"/>
      <c r="F20" s="27">
        <v>2</v>
      </c>
      <c r="G20" s="49">
        <v>3820000000</v>
      </c>
      <c r="H20" s="49">
        <v>4</v>
      </c>
      <c r="I20" s="49">
        <v>15</v>
      </c>
      <c r="J20" s="49">
        <v>60</v>
      </c>
      <c r="K20" s="49">
        <v>120</v>
      </c>
      <c r="L20" s="49">
        <v>5000</v>
      </c>
      <c r="M20" s="3">
        <v>5450</v>
      </c>
      <c r="N20" s="50" t="s">
        <v>199</v>
      </c>
      <c r="O20" s="49">
        <f>M20*2</f>
        <v>10900</v>
      </c>
      <c r="P20" s="49">
        <f>O20+30</f>
        <v>10930</v>
      </c>
      <c r="Q20" s="50" t="s">
        <v>200</v>
      </c>
      <c r="R20" s="49" t="s">
        <v>88</v>
      </c>
      <c r="S20" s="50" t="s">
        <v>252</v>
      </c>
      <c r="T20" s="50" t="s">
        <v>252</v>
      </c>
      <c r="U20" s="83" t="s">
        <v>255</v>
      </c>
      <c r="V20" s="82" t="s">
        <v>256</v>
      </c>
      <c r="W20" s="81" t="s">
        <v>257</v>
      </c>
      <c r="X20" s="27"/>
      <c r="Y20" s="84" t="s">
        <v>58</v>
      </c>
      <c r="Z20" s="55"/>
      <c r="AA20" s="56"/>
      <c r="AB20" s="57"/>
      <c r="AC20" s="52" t="s">
        <v>157</v>
      </c>
      <c r="AD20" s="101"/>
      <c r="AE20" s="53">
        <v>44949</v>
      </c>
      <c r="AF20" s="58">
        <v>4631148567238</v>
      </c>
      <c r="AG20" s="58">
        <v>14631148567235</v>
      </c>
    </row>
    <row r="21" spans="1:33" ht="123.75" x14ac:dyDescent="0.25">
      <c r="A21" s="27" t="s">
        <v>217</v>
      </c>
      <c r="B21" s="5" t="s">
        <v>218</v>
      </c>
      <c r="C21" s="3" t="s">
        <v>215</v>
      </c>
      <c r="D21" s="2" t="s">
        <v>203</v>
      </c>
      <c r="E21" s="2"/>
      <c r="F21" s="27">
        <v>2</v>
      </c>
      <c r="G21" s="49">
        <v>3820000000</v>
      </c>
      <c r="H21" s="49">
        <v>3</v>
      </c>
      <c r="I21" s="49">
        <v>12</v>
      </c>
      <c r="J21" s="49">
        <v>36</v>
      </c>
      <c r="K21" s="49">
        <v>72</v>
      </c>
      <c r="L21" s="49">
        <v>10000</v>
      </c>
      <c r="M21" s="49">
        <v>10580</v>
      </c>
      <c r="N21" s="50" t="s">
        <v>204</v>
      </c>
      <c r="O21" s="49">
        <f>M21*2</f>
        <v>21160</v>
      </c>
      <c r="P21" s="49">
        <f>O21+30</f>
        <v>21190</v>
      </c>
      <c r="Q21" s="50" t="s">
        <v>205</v>
      </c>
      <c r="R21" s="49" t="s">
        <v>88</v>
      </c>
      <c r="S21" s="50" t="s">
        <v>252</v>
      </c>
      <c r="T21" s="50" t="s">
        <v>252</v>
      </c>
      <c r="U21" s="83" t="s">
        <v>255</v>
      </c>
      <c r="V21" s="82" t="s">
        <v>256</v>
      </c>
      <c r="W21" s="81" t="s">
        <v>257</v>
      </c>
      <c r="X21" s="27"/>
      <c r="Y21" s="84" t="s">
        <v>58</v>
      </c>
      <c r="Z21" s="55"/>
      <c r="AA21" s="56"/>
      <c r="AB21" s="57"/>
      <c r="AC21" s="52" t="s">
        <v>157</v>
      </c>
      <c r="AD21" s="101"/>
      <c r="AE21" s="53">
        <v>44949</v>
      </c>
      <c r="AF21" s="58">
        <v>4631148567245</v>
      </c>
      <c r="AG21" s="58">
        <v>14631148567242</v>
      </c>
    </row>
    <row r="22" spans="1:33" x14ac:dyDescent="0.25">
      <c r="A22" s="168" t="s">
        <v>9</v>
      </c>
      <c r="B22" s="169"/>
      <c r="C22" s="169"/>
      <c r="D22" s="169"/>
      <c r="E22" s="169"/>
      <c r="F22" s="169"/>
      <c r="G22" s="169"/>
      <c r="H22" s="169"/>
      <c r="I22" s="169"/>
      <c r="J22" s="169"/>
      <c r="K22" s="169"/>
      <c r="L22" s="169"/>
      <c r="M22" s="169"/>
      <c r="N22" s="169"/>
      <c r="O22" s="169"/>
      <c r="P22" s="169"/>
      <c r="Q22" s="169"/>
      <c r="R22" s="169"/>
      <c r="S22" s="169"/>
      <c r="T22" s="169"/>
      <c r="U22" s="169"/>
      <c r="V22" s="169"/>
      <c r="W22" s="169"/>
      <c r="X22" s="169"/>
      <c r="Y22" s="169"/>
      <c r="Z22" s="169"/>
      <c r="AA22" s="169"/>
      <c r="AB22" s="169"/>
      <c r="AC22" s="169"/>
      <c r="AD22" s="169"/>
      <c r="AE22" s="169"/>
      <c r="AF22" s="169"/>
      <c r="AG22" s="169"/>
    </row>
    <row r="23" spans="1:33" ht="15" customHeight="1" x14ac:dyDescent="0.25">
      <c r="A23" s="170"/>
      <c r="B23" s="171"/>
      <c r="C23" s="171"/>
      <c r="D23" s="171"/>
      <c r="E23" s="171"/>
      <c r="F23" s="171"/>
      <c r="G23" s="171"/>
      <c r="H23" s="171"/>
      <c r="I23" s="171"/>
      <c r="J23" s="171"/>
      <c r="K23" s="171"/>
      <c r="L23" s="171"/>
      <c r="M23" s="171"/>
      <c r="N23" s="171"/>
      <c r="O23" s="171"/>
      <c r="P23" s="171"/>
      <c r="Q23" s="171"/>
      <c r="R23" s="171"/>
      <c r="S23" s="171"/>
      <c r="T23" s="171"/>
      <c r="U23" s="171"/>
      <c r="V23" s="171"/>
      <c r="W23" s="171"/>
      <c r="X23" s="171"/>
      <c r="Y23" s="171"/>
      <c r="Z23" s="171"/>
      <c r="AA23" s="171"/>
      <c r="AB23" s="171"/>
      <c r="AC23" s="171"/>
      <c r="AD23" s="171"/>
      <c r="AE23" s="171"/>
      <c r="AF23" s="171"/>
      <c r="AG23" s="171"/>
    </row>
    <row r="24" spans="1:33" s="91" customFormat="1" ht="157.5" x14ac:dyDescent="0.25">
      <c r="A24" s="90" t="s">
        <v>270</v>
      </c>
      <c r="B24" s="88" t="s">
        <v>267</v>
      </c>
      <c r="C24" s="87" t="s">
        <v>264</v>
      </c>
      <c r="D24" s="86" t="s">
        <v>2</v>
      </c>
      <c r="E24" s="86"/>
      <c r="F24" s="90">
        <v>12</v>
      </c>
      <c r="G24" s="49">
        <v>3214101000</v>
      </c>
      <c r="H24" s="49">
        <v>6</v>
      </c>
      <c r="I24" s="49">
        <v>14</v>
      </c>
      <c r="J24" s="49">
        <f t="shared" ref="J24:J35" si="0">I24*H24</f>
        <v>84</v>
      </c>
      <c r="K24" s="49">
        <f t="shared" ref="K24:K35" si="1">J24*F24</f>
        <v>1008</v>
      </c>
      <c r="L24" s="49">
        <v>260</v>
      </c>
      <c r="M24" s="49">
        <v>375</v>
      </c>
      <c r="N24" s="50"/>
      <c r="O24" s="49">
        <f t="shared" ref="O24:O35" si="2">M24*F24</f>
        <v>4500</v>
      </c>
      <c r="P24" s="49">
        <v>4800</v>
      </c>
      <c r="Q24" s="50" t="s">
        <v>285</v>
      </c>
      <c r="R24" s="49" t="s">
        <v>69</v>
      </c>
      <c r="S24" s="50" t="s">
        <v>289</v>
      </c>
      <c r="T24" s="50" t="s">
        <v>289</v>
      </c>
      <c r="U24" s="83" t="s">
        <v>288</v>
      </c>
      <c r="V24" s="82" t="s">
        <v>290</v>
      </c>
      <c r="W24" s="81" t="s">
        <v>291</v>
      </c>
      <c r="X24" s="90"/>
      <c r="Y24" s="92" t="s">
        <v>160</v>
      </c>
      <c r="Z24" s="96" t="s">
        <v>155</v>
      </c>
      <c r="AA24" s="56"/>
      <c r="AB24" s="95" t="s">
        <v>158</v>
      </c>
      <c r="AC24" s="52"/>
      <c r="AD24" s="101"/>
      <c r="AE24" s="53"/>
      <c r="AF24" s="58">
        <v>4631151711512</v>
      </c>
      <c r="AG24" s="58">
        <v>14631151711519</v>
      </c>
    </row>
    <row r="25" spans="1:33" s="91" customFormat="1" ht="112.5" x14ac:dyDescent="0.25">
      <c r="A25" s="90" t="s">
        <v>271</v>
      </c>
      <c r="B25" s="88" t="s">
        <v>268</v>
      </c>
      <c r="C25" s="87" t="s">
        <v>265</v>
      </c>
      <c r="D25" s="86" t="s">
        <v>284</v>
      </c>
      <c r="E25" s="86"/>
      <c r="F25" s="90">
        <v>20</v>
      </c>
      <c r="G25" s="49">
        <v>3403191000</v>
      </c>
      <c r="H25" s="49">
        <v>8</v>
      </c>
      <c r="I25" s="49">
        <v>15</v>
      </c>
      <c r="J25" s="49">
        <f t="shared" si="0"/>
        <v>120</v>
      </c>
      <c r="K25" s="49">
        <f t="shared" si="1"/>
        <v>2400</v>
      </c>
      <c r="L25" s="49">
        <v>110</v>
      </c>
      <c r="M25" s="49">
        <v>175</v>
      </c>
      <c r="N25" s="50"/>
      <c r="O25" s="49">
        <f t="shared" si="2"/>
        <v>3500</v>
      </c>
      <c r="P25" s="49">
        <v>3800</v>
      </c>
      <c r="Q25" s="50" t="s">
        <v>286</v>
      </c>
      <c r="R25" s="49" t="s">
        <v>69</v>
      </c>
      <c r="S25" s="50" t="s">
        <v>292</v>
      </c>
      <c r="T25" s="50" t="s">
        <v>292</v>
      </c>
      <c r="U25" s="83" t="s">
        <v>293</v>
      </c>
      <c r="V25" s="82" t="s">
        <v>294</v>
      </c>
      <c r="W25" s="81" t="s">
        <v>295</v>
      </c>
      <c r="X25" s="90"/>
      <c r="Y25" s="92" t="s">
        <v>160</v>
      </c>
      <c r="Z25" s="96" t="s">
        <v>155</v>
      </c>
      <c r="AA25" s="56"/>
      <c r="AB25" s="95" t="s">
        <v>158</v>
      </c>
      <c r="AC25" s="52"/>
      <c r="AD25" s="101"/>
      <c r="AE25" s="53"/>
      <c r="AF25" s="58">
        <v>4631151711499</v>
      </c>
      <c r="AG25" s="58">
        <v>14631151711496</v>
      </c>
    </row>
    <row r="26" spans="1:33" s="91" customFormat="1" ht="112.5" x14ac:dyDescent="0.25">
      <c r="A26" s="90" t="s">
        <v>272</v>
      </c>
      <c r="B26" s="88" t="s">
        <v>269</v>
      </c>
      <c r="C26" s="87" t="s">
        <v>266</v>
      </c>
      <c r="D26" s="86" t="s">
        <v>179</v>
      </c>
      <c r="E26" s="86"/>
      <c r="F26" s="90">
        <v>20</v>
      </c>
      <c r="G26" s="49">
        <v>3402209000</v>
      </c>
      <c r="H26" s="49">
        <v>6</v>
      </c>
      <c r="I26" s="49">
        <v>14</v>
      </c>
      <c r="J26" s="49">
        <f t="shared" si="0"/>
        <v>84</v>
      </c>
      <c r="K26" s="49">
        <f t="shared" si="1"/>
        <v>1680</v>
      </c>
      <c r="L26" s="49">
        <v>200</v>
      </c>
      <c r="M26" s="49">
        <v>305</v>
      </c>
      <c r="N26" s="50"/>
      <c r="O26" s="49">
        <f t="shared" si="2"/>
        <v>6100</v>
      </c>
      <c r="P26" s="49">
        <v>6400</v>
      </c>
      <c r="Q26" s="50" t="s">
        <v>287</v>
      </c>
      <c r="R26" s="49" t="s">
        <v>69</v>
      </c>
      <c r="S26" s="50" t="s">
        <v>292</v>
      </c>
      <c r="T26" s="50" t="s">
        <v>292</v>
      </c>
      <c r="U26" s="83" t="s">
        <v>296</v>
      </c>
      <c r="V26" s="82" t="s">
        <v>297</v>
      </c>
      <c r="W26" s="81" t="s">
        <v>298</v>
      </c>
      <c r="X26" s="90"/>
      <c r="Y26" s="92" t="s">
        <v>160</v>
      </c>
      <c r="Z26" s="96" t="s">
        <v>155</v>
      </c>
      <c r="AA26" s="56"/>
      <c r="AB26" s="95" t="s">
        <v>158</v>
      </c>
      <c r="AC26" s="52"/>
      <c r="AD26" s="101"/>
      <c r="AE26" s="53"/>
      <c r="AF26" s="58">
        <v>4631151711505</v>
      </c>
      <c r="AG26" s="58">
        <v>14631151711502</v>
      </c>
    </row>
    <row r="27" spans="1:33" s="91" customFormat="1" ht="112.5" x14ac:dyDescent="0.25">
      <c r="A27" s="90" t="s">
        <v>275</v>
      </c>
      <c r="B27" s="88" t="s">
        <v>276</v>
      </c>
      <c r="C27" s="87" t="s">
        <v>283</v>
      </c>
      <c r="D27" s="86" t="s">
        <v>179</v>
      </c>
      <c r="E27" s="86"/>
      <c r="F27" s="90">
        <v>12</v>
      </c>
      <c r="G27" s="49">
        <v>3402209000</v>
      </c>
      <c r="H27" s="49">
        <v>6</v>
      </c>
      <c r="I27" s="49">
        <v>24</v>
      </c>
      <c r="J27" s="49">
        <f t="shared" si="0"/>
        <v>144</v>
      </c>
      <c r="K27" s="49">
        <f t="shared" si="1"/>
        <v>1728</v>
      </c>
      <c r="L27" s="49">
        <v>300</v>
      </c>
      <c r="M27" s="49">
        <v>340</v>
      </c>
      <c r="N27" s="50"/>
      <c r="O27" s="49">
        <f t="shared" si="2"/>
        <v>4080</v>
      </c>
      <c r="P27" s="49">
        <v>4380</v>
      </c>
      <c r="Q27" s="50" t="s">
        <v>315</v>
      </c>
      <c r="R27" s="49" t="s">
        <v>69</v>
      </c>
      <c r="S27" s="50" t="s">
        <v>316</v>
      </c>
      <c r="T27" s="50" t="s">
        <v>316</v>
      </c>
      <c r="U27" s="83" t="s">
        <v>317</v>
      </c>
      <c r="V27" s="82" t="s">
        <v>318</v>
      </c>
      <c r="W27" s="81" t="s">
        <v>319</v>
      </c>
      <c r="X27" s="90"/>
      <c r="Y27" s="92"/>
      <c r="Z27" s="96" t="s">
        <v>155</v>
      </c>
      <c r="AA27" s="56"/>
      <c r="AB27" s="95" t="s">
        <v>158</v>
      </c>
      <c r="AC27" s="52"/>
      <c r="AD27" s="101"/>
      <c r="AE27" s="53"/>
      <c r="AF27" s="58">
        <v>4631151711482</v>
      </c>
      <c r="AG27" s="58">
        <v>14631151711489</v>
      </c>
    </row>
    <row r="28" spans="1:33" s="91" customFormat="1" ht="123.75" x14ac:dyDescent="0.25">
      <c r="A28" s="90" t="s">
        <v>307</v>
      </c>
      <c r="B28" s="88" t="s">
        <v>512</v>
      </c>
      <c r="C28" s="87" t="s">
        <v>299</v>
      </c>
      <c r="D28" s="86" t="s">
        <v>179</v>
      </c>
      <c r="E28" s="86"/>
      <c r="F28" s="90">
        <v>12</v>
      </c>
      <c r="G28" s="38">
        <v>3403191000</v>
      </c>
      <c r="H28" s="49">
        <v>6</v>
      </c>
      <c r="I28" s="49">
        <v>24</v>
      </c>
      <c r="J28" s="49">
        <f t="shared" si="0"/>
        <v>144</v>
      </c>
      <c r="K28" s="49">
        <f t="shared" si="1"/>
        <v>1728</v>
      </c>
      <c r="L28" s="49">
        <v>173</v>
      </c>
      <c r="M28" s="49">
        <v>266</v>
      </c>
      <c r="N28" s="50"/>
      <c r="O28" s="49">
        <f t="shared" si="2"/>
        <v>3192</v>
      </c>
      <c r="P28" s="49">
        <f>O28+300</f>
        <v>3492</v>
      </c>
      <c r="Q28" s="50"/>
      <c r="R28" s="49" t="s">
        <v>88</v>
      </c>
      <c r="S28" s="50" t="s">
        <v>433</v>
      </c>
      <c r="T28" s="50" t="s">
        <v>433</v>
      </c>
      <c r="U28" s="83" t="s">
        <v>498</v>
      </c>
      <c r="V28" s="82" t="s">
        <v>500</v>
      </c>
      <c r="W28" s="81" t="s">
        <v>499</v>
      </c>
      <c r="X28" s="90"/>
      <c r="Y28" s="108" t="s">
        <v>159</v>
      </c>
      <c r="Z28" s="109"/>
      <c r="AA28" s="110" t="s">
        <v>154</v>
      </c>
      <c r="AB28" s="111">
        <v>44000</v>
      </c>
      <c r="AC28" s="109"/>
      <c r="AD28" s="110" t="s">
        <v>154</v>
      </c>
      <c r="AE28" s="111">
        <v>44000</v>
      </c>
      <c r="AF28" s="58">
        <v>4631149177061</v>
      </c>
      <c r="AG28" s="58"/>
    </row>
    <row r="29" spans="1:33" s="91" customFormat="1" ht="123.75" x14ac:dyDescent="0.25">
      <c r="A29" s="90" t="s">
        <v>308</v>
      </c>
      <c r="B29" s="88" t="s">
        <v>513</v>
      </c>
      <c r="C29" s="87" t="s">
        <v>300</v>
      </c>
      <c r="D29" s="86" t="s">
        <v>284</v>
      </c>
      <c r="E29" s="86"/>
      <c r="F29" s="90">
        <v>12</v>
      </c>
      <c r="G29" s="38">
        <v>3403191000</v>
      </c>
      <c r="H29" s="49">
        <v>7</v>
      </c>
      <c r="I29" s="49">
        <v>24</v>
      </c>
      <c r="J29" s="49">
        <f t="shared" si="0"/>
        <v>168</v>
      </c>
      <c r="K29" s="49">
        <f t="shared" si="1"/>
        <v>2016</v>
      </c>
      <c r="L29" s="49">
        <v>86</v>
      </c>
      <c r="M29" s="49">
        <v>155</v>
      </c>
      <c r="N29" s="50"/>
      <c r="O29" s="49">
        <f t="shared" si="2"/>
        <v>1860</v>
      </c>
      <c r="P29" s="49">
        <f t="shared" ref="P29:P35" si="3">O29+300</f>
        <v>2160</v>
      </c>
      <c r="Q29" s="50"/>
      <c r="R29" s="49" t="s">
        <v>88</v>
      </c>
      <c r="S29" s="50" t="s">
        <v>433</v>
      </c>
      <c r="T29" s="50" t="s">
        <v>433</v>
      </c>
      <c r="U29" s="83" t="s">
        <v>498</v>
      </c>
      <c r="V29" s="82" t="s">
        <v>500</v>
      </c>
      <c r="W29" s="81" t="s">
        <v>499</v>
      </c>
      <c r="X29" s="90"/>
      <c r="Y29" s="108" t="s">
        <v>159</v>
      </c>
      <c r="Z29" s="109"/>
      <c r="AA29" s="110" t="s">
        <v>154</v>
      </c>
      <c r="AB29" s="111">
        <v>44000</v>
      </c>
      <c r="AC29" s="109"/>
      <c r="AD29" s="110" t="s">
        <v>154</v>
      </c>
      <c r="AE29" s="111">
        <v>44000</v>
      </c>
      <c r="AF29" s="58">
        <v>4631151711529</v>
      </c>
      <c r="AG29" s="58"/>
    </row>
    <row r="30" spans="1:33" s="91" customFormat="1" ht="112.5" customHeight="1" x14ac:dyDescent="0.25">
      <c r="A30" s="90" t="s">
        <v>309</v>
      </c>
      <c r="B30" s="88" t="s">
        <v>514</v>
      </c>
      <c r="C30" s="87" t="s">
        <v>301</v>
      </c>
      <c r="D30" s="86" t="s">
        <v>179</v>
      </c>
      <c r="E30" s="86"/>
      <c r="F30" s="90">
        <v>12</v>
      </c>
      <c r="G30" s="38">
        <v>3403191000</v>
      </c>
      <c r="H30" s="49">
        <v>6</v>
      </c>
      <c r="I30" s="49">
        <v>24</v>
      </c>
      <c r="J30" s="49">
        <f t="shared" si="0"/>
        <v>144</v>
      </c>
      <c r="K30" s="49">
        <f t="shared" si="1"/>
        <v>1728</v>
      </c>
      <c r="L30" s="49">
        <v>209</v>
      </c>
      <c r="M30" s="49">
        <v>280</v>
      </c>
      <c r="N30" s="50"/>
      <c r="O30" s="49">
        <f t="shared" si="2"/>
        <v>3360</v>
      </c>
      <c r="P30" s="49">
        <f t="shared" si="3"/>
        <v>3660</v>
      </c>
      <c r="Q30" s="50"/>
      <c r="R30" s="49" t="s">
        <v>88</v>
      </c>
      <c r="S30" s="50" t="s">
        <v>433</v>
      </c>
      <c r="T30" s="50" t="s">
        <v>433</v>
      </c>
      <c r="U30" s="83" t="s">
        <v>501</v>
      </c>
      <c r="V30" s="82" t="s">
        <v>503</v>
      </c>
      <c r="W30" s="81" t="s">
        <v>502</v>
      </c>
      <c r="X30" s="90"/>
      <c r="Y30" s="108" t="s">
        <v>159</v>
      </c>
      <c r="Z30" s="109"/>
      <c r="AA30" s="110" t="s">
        <v>154</v>
      </c>
      <c r="AB30" s="111">
        <v>44000</v>
      </c>
      <c r="AC30" s="109"/>
      <c r="AD30" s="110" t="s">
        <v>154</v>
      </c>
      <c r="AE30" s="111">
        <v>44000</v>
      </c>
      <c r="AF30" s="89" t="s">
        <v>504</v>
      </c>
      <c r="AG30" s="58"/>
    </row>
    <row r="31" spans="1:33" s="91" customFormat="1" ht="123.75" x14ac:dyDescent="0.25">
      <c r="A31" s="90" t="s">
        <v>310</v>
      </c>
      <c r="B31" s="88" t="s">
        <v>469</v>
      </c>
      <c r="C31" s="87" t="s">
        <v>302</v>
      </c>
      <c r="D31" s="86" t="s">
        <v>284</v>
      </c>
      <c r="E31" s="86"/>
      <c r="F31" s="90">
        <v>12</v>
      </c>
      <c r="G31" s="38">
        <v>3403191000</v>
      </c>
      <c r="H31" s="49">
        <v>7</v>
      </c>
      <c r="I31" s="49">
        <v>24</v>
      </c>
      <c r="J31" s="49">
        <f t="shared" si="0"/>
        <v>168</v>
      </c>
      <c r="K31" s="49">
        <f t="shared" si="1"/>
        <v>2016</v>
      </c>
      <c r="L31" s="49">
        <v>110</v>
      </c>
      <c r="M31" s="49">
        <v>165</v>
      </c>
      <c r="N31" s="50"/>
      <c r="O31" s="49">
        <f t="shared" si="2"/>
        <v>1980</v>
      </c>
      <c r="P31" s="49">
        <f t="shared" si="3"/>
        <v>2280</v>
      </c>
      <c r="Q31" s="50"/>
      <c r="R31" s="49" t="s">
        <v>88</v>
      </c>
      <c r="S31" s="50" t="s">
        <v>433</v>
      </c>
      <c r="T31" s="50" t="s">
        <v>433</v>
      </c>
      <c r="U31" s="83" t="s">
        <v>501</v>
      </c>
      <c r="V31" s="82" t="s">
        <v>503</v>
      </c>
      <c r="W31" s="81" t="s">
        <v>502</v>
      </c>
      <c r="X31" s="90"/>
      <c r="Y31" s="108" t="s">
        <v>159</v>
      </c>
      <c r="Z31" s="109"/>
      <c r="AA31" s="110" t="s">
        <v>154</v>
      </c>
      <c r="AB31" s="111">
        <v>44000</v>
      </c>
      <c r="AC31" s="109"/>
      <c r="AD31" s="110" t="s">
        <v>154</v>
      </c>
      <c r="AE31" s="111">
        <v>44000</v>
      </c>
      <c r="AF31" s="58">
        <v>4631149177047</v>
      </c>
      <c r="AG31" s="58"/>
    </row>
    <row r="32" spans="1:33" s="91" customFormat="1" ht="144" customHeight="1" x14ac:dyDescent="0.25">
      <c r="A32" s="90" t="s">
        <v>311</v>
      </c>
      <c r="B32" s="88" t="s">
        <v>437</v>
      </c>
      <c r="C32" s="87" t="s">
        <v>303</v>
      </c>
      <c r="D32" s="86" t="s">
        <v>429</v>
      </c>
      <c r="E32" s="86"/>
      <c r="F32" s="90">
        <v>12</v>
      </c>
      <c r="G32" s="49">
        <v>3402209000</v>
      </c>
      <c r="H32" s="49">
        <v>4</v>
      </c>
      <c r="I32" s="49">
        <v>18</v>
      </c>
      <c r="J32" s="49">
        <f t="shared" si="0"/>
        <v>72</v>
      </c>
      <c r="K32" s="49">
        <f t="shared" si="1"/>
        <v>864</v>
      </c>
      <c r="L32" s="49">
        <v>335</v>
      </c>
      <c r="M32" s="49">
        <v>423</v>
      </c>
      <c r="N32" s="50"/>
      <c r="O32" s="49">
        <f t="shared" si="2"/>
        <v>5076</v>
      </c>
      <c r="P32" s="49">
        <f t="shared" si="3"/>
        <v>5376</v>
      </c>
      <c r="Q32" s="50"/>
      <c r="R32" s="49" t="s">
        <v>69</v>
      </c>
      <c r="S32" s="50" t="s">
        <v>433</v>
      </c>
      <c r="T32" s="50" t="s">
        <v>433</v>
      </c>
      <c r="U32" s="83" t="s">
        <v>430</v>
      </c>
      <c r="V32" s="82" t="s">
        <v>432</v>
      </c>
      <c r="W32" s="81" t="s">
        <v>431</v>
      </c>
      <c r="X32" s="90"/>
      <c r="Y32" s="108" t="s">
        <v>160</v>
      </c>
      <c r="Z32" s="109"/>
      <c r="AA32" s="110" t="s">
        <v>154</v>
      </c>
      <c r="AB32" s="111">
        <v>44000</v>
      </c>
      <c r="AC32" s="109"/>
      <c r="AD32" s="110" t="s">
        <v>154</v>
      </c>
      <c r="AE32" s="111">
        <v>44000</v>
      </c>
      <c r="AF32" s="58">
        <v>4631149177092</v>
      </c>
      <c r="AG32" s="58"/>
    </row>
    <row r="33" spans="1:33" s="91" customFormat="1" ht="168.75" x14ac:dyDescent="0.25">
      <c r="A33" s="90" t="s">
        <v>312</v>
      </c>
      <c r="B33" s="88" t="s">
        <v>470</v>
      </c>
      <c r="C33" s="87" t="s">
        <v>304</v>
      </c>
      <c r="D33" s="86" t="s">
        <v>2</v>
      </c>
      <c r="E33" s="86"/>
      <c r="F33" s="90">
        <v>12</v>
      </c>
      <c r="G33" s="49">
        <v>3402209000</v>
      </c>
      <c r="H33" s="49">
        <v>7</v>
      </c>
      <c r="I33" s="49">
        <v>18</v>
      </c>
      <c r="J33" s="49">
        <f t="shared" si="0"/>
        <v>126</v>
      </c>
      <c r="K33" s="49">
        <f t="shared" si="1"/>
        <v>1512</v>
      </c>
      <c r="L33" s="49">
        <v>270</v>
      </c>
      <c r="M33" s="49">
        <v>355</v>
      </c>
      <c r="N33" s="50"/>
      <c r="O33" s="49">
        <f t="shared" si="2"/>
        <v>4260</v>
      </c>
      <c r="P33" s="49">
        <f t="shared" si="3"/>
        <v>4560</v>
      </c>
      <c r="Q33" s="50"/>
      <c r="R33" s="49" t="s">
        <v>69</v>
      </c>
      <c r="S33" s="50" t="s">
        <v>433</v>
      </c>
      <c r="T33" s="50" t="s">
        <v>433</v>
      </c>
      <c r="U33" s="83" t="s">
        <v>505</v>
      </c>
      <c r="V33" s="82" t="s">
        <v>507</v>
      </c>
      <c r="W33" s="81" t="s">
        <v>506</v>
      </c>
      <c r="X33" s="90"/>
      <c r="Y33" s="108" t="s">
        <v>160</v>
      </c>
      <c r="Z33" s="109"/>
      <c r="AA33" s="110" t="s">
        <v>154</v>
      </c>
      <c r="AB33" s="111">
        <v>44000</v>
      </c>
      <c r="AC33" s="109"/>
      <c r="AD33" s="110" t="s">
        <v>154</v>
      </c>
      <c r="AE33" s="111">
        <v>44000</v>
      </c>
      <c r="AF33" s="58">
        <v>4631149177085</v>
      </c>
      <c r="AG33" s="58"/>
    </row>
    <row r="34" spans="1:33" s="91" customFormat="1" ht="123.75" x14ac:dyDescent="0.25">
      <c r="A34" s="90" t="s">
        <v>313</v>
      </c>
      <c r="B34" s="88" t="s">
        <v>511</v>
      </c>
      <c r="C34" s="87" t="s">
        <v>305</v>
      </c>
      <c r="D34" s="86" t="s">
        <v>179</v>
      </c>
      <c r="E34" s="86"/>
      <c r="F34" s="90">
        <v>12</v>
      </c>
      <c r="G34" s="38">
        <v>3403191000</v>
      </c>
      <c r="H34" s="49">
        <v>6</v>
      </c>
      <c r="I34" s="49">
        <v>24</v>
      </c>
      <c r="J34" s="49">
        <f t="shared" si="0"/>
        <v>144</v>
      </c>
      <c r="K34" s="49">
        <f t="shared" si="1"/>
        <v>1728</v>
      </c>
      <c r="L34" s="49">
        <v>208</v>
      </c>
      <c r="M34" s="49">
        <v>372</v>
      </c>
      <c r="N34" s="50"/>
      <c r="O34" s="49">
        <f t="shared" si="2"/>
        <v>4464</v>
      </c>
      <c r="P34" s="49">
        <f t="shared" si="3"/>
        <v>4764</v>
      </c>
      <c r="Q34" s="50"/>
      <c r="R34" s="49" t="s">
        <v>88</v>
      </c>
      <c r="S34" s="50" t="s">
        <v>433</v>
      </c>
      <c r="T34" s="50" t="s">
        <v>433</v>
      </c>
      <c r="U34" s="83" t="s">
        <v>508</v>
      </c>
      <c r="V34" s="82" t="s">
        <v>510</v>
      </c>
      <c r="W34" s="81" t="s">
        <v>509</v>
      </c>
      <c r="X34" s="90"/>
      <c r="Y34" s="108" t="s">
        <v>159</v>
      </c>
      <c r="Z34" s="109"/>
      <c r="AA34" s="110" t="s">
        <v>154</v>
      </c>
      <c r="AB34" s="111">
        <v>44000</v>
      </c>
      <c r="AC34" s="109"/>
      <c r="AD34" s="110" t="s">
        <v>154</v>
      </c>
      <c r="AE34" s="111">
        <v>44000</v>
      </c>
      <c r="AF34" s="58">
        <v>4631149177030</v>
      </c>
      <c r="AG34" s="58"/>
    </row>
    <row r="35" spans="1:33" s="91" customFormat="1" ht="138" customHeight="1" x14ac:dyDescent="0.25">
      <c r="A35" s="90" t="s">
        <v>314</v>
      </c>
      <c r="B35" s="88" t="s">
        <v>438</v>
      </c>
      <c r="C35" s="87" t="s">
        <v>306</v>
      </c>
      <c r="D35" s="86" t="s">
        <v>2</v>
      </c>
      <c r="E35" s="86"/>
      <c r="F35" s="90">
        <v>12</v>
      </c>
      <c r="G35" s="49">
        <v>3402209000</v>
      </c>
      <c r="H35" s="49">
        <v>7</v>
      </c>
      <c r="I35" s="49">
        <v>18</v>
      </c>
      <c r="J35" s="49">
        <f t="shared" si="0"/>
        <v>126</v>
      </c>
      <c r="K35" s="49">
        <f t="shared" si="1"/>
        <v>1512</v>
      </c>
      <c r="L35" s="49">
        <v>245</v>
      </c>
      <c r="M35" s="49">
        <v>364</v>
      </c>
      <c r="N35" s="50"/>
      <c r="O35" s="49">
        <f t="shared" si="2"/>
        <v>4368</v>
      </c>
      <c r="P35" s="49">
        <f t="shared" si="3"/>
        <v>4668</v>
      </c>
      <c r="Q35" s="50"/>
      <c r="R35" s="49" t="s">
        <v>88</v>
      </c>
      <c r="S35" s="50" t="s">
        <v>433</v>
      </c>
      <c r="T35" s="50" t="s">
        <v>433</v>
      </c>
      <c r="U35" s="83" t="s">
        <v>434</v>
      </c>
      <c r="V35" s="82" t="s">
        <v>436</v>
      </c>
      <c r="W35" s="81" t="s">
        <v>435</v>
      </c>
      <c r="X35" s="90"/>
      <c r="Y35" s="108" t="s">
        <v>160</v>
      </c>
      <c r="Z35" s="109"/>
      <c r="AA35" s="110" t="s">
        <v>154</v>
      </c>
      <c r="AB35" s="111">
        <v>44000</v>
      </c>
      <c r="AC35" s="109"/>
      <c r="AD35" s="110" t="s">
        <v>154</v>
      </c>
      <c r="AE35" s="111">
        <v>44000</v>
      </c>
      <c r="AF35" s="58">
        <v>4631149177139</v>
      </c>
      <c r="AG35" s="58"/>
    </row>
    <row r="36" spans="1:33" s="85" customFormat="1" ht="10.5" customHeight="1" x14ac:dyDescent="0.25">
      <c r="A36" s="168" t="s">
        <v>13</v>
      </c>
      <c r="B36" s="169"/>
      <c r="C36" s="169"/>
      <c r="D36" s="169"/>
      <c r="E36" s="169"/>
      <c r="F36" s="169"/>
      <c r="G36" s="169"/>
      <c r="H36" s="169"/>
      <c r="I36" s="169"/>
      <c r="J36" s="169"/>
      <c r="K36" s="169"/>
      <c r="L36" s="169"/>
      <c r="M36" s="169"/>
      <c r="N36" s="169"/>
      <c r="O36" s="169"/>
      <c r="P36" s="169"/>
      <c r="Q36" s="169"/>
      <c r="R36" s="169"/>
      <c r="S36" s="169"/>
      <c r="T36" s="169"/>
      <c r="U36" s="169"/>
      <c r="V36" s="169"/>
      <c r="W36" s="169"/>
      <c r="X36" s="169"/>
      <c r="Y36" s="169"/>
      <c r="Z36" s="169"/>
      <c r="AA36" s="169"/>
      <c r="AB36" s="169"/>
      <c r="AC36" s="169"/>
      <c r="AD36" s="169"/>
      <c r="AE36" s="169"/>
      <c r="AF36" s="169"/>
      <c r="AG36" s="169"/>
    </row>
    <row r="37" spans="1:33" s="85" customFormat="1" ht="10.5" customHeight="1" x14ac:dyDescent="0.25">
      <c r="A37" s="170"/>
      <c r="B37" s="171"/>
      <c r="C37" s="171"/>
      <c r="D37" s="171"/>
      <c r="E37" s="171"/>
      <c r="F37" s="171"/>
      <c r="G37" s="171"/>
      <c r="H37" s="171"/>
      <c r="I37" s="171"/>
      <c r="J37" s="171"/>
      <c r="K37" s="171"/>
      <c r="L37" s="171"/>
      <c r="M37" s="171"/>
      <c r="N37" s="171"/>
      <c r="O37" s="171"/>
      <c r="P37" s="171"/>
      <c r="Q37" s="171"/>
      <c r="R37" s="171"/>
      <c r="S37" s="171"/>
      <c r="T37" s="171"/>
      <c r="U37" s="171"/>
      <c r="V37" s="171"/>
      <c r="W37" s="171"/>
      <c r="X37" s="171"/>
      <c r="Y37" s="171"/>
      <c r="Z37" s="171"/>
      <c r="AA37" s="171"/>
      <c r="AB37" s="171"/>
      <c r="AC37" s="171"/>
      <c r="AD37" s="171"/>
      <c r="AE37" s="171"/>
      <c r="AF37" s="171"/>
      <c r="AG37" s="171"/>
    </row>
    <row r="38" spans="1:33" s="91" customFormat="1" ht="112.5" x14ac:dyDescent="0.25">
      <c r="A38" s="90" t="s">
        <v>273</v>
      </c>
      <c r="B38" s="88" t="s">
        <v>274</v>
      </c>
      <c r="C38" s="87" t="s">
        <v>349</v>
      </c>
      <c r="D38" s="86" t="s">
        <v>320</v>
      </c>
      <c r="E38" s="87"/>
      <c r="F38" s="90">
        <v>60</v>
      </c>
      <c r="G38" s="49">
        <v>3506100000</v>
      </c>
      <c r="H38" s="49">
        <v>7</v>
      </c>
      <c r="I38" s="49">
        <v>7</v>
      </c>
      <c r="J38" s="49">
        <v>49</v>
      </c>
      <c r="K38" s="49">
        <v>2940</v>
      </c>
      <c r="L38" s="86">
        <v>6</v>
      </c>
      <c r="M38" s="49">
        <v>60</v>
      </c>
      <c r="N38" s="50" t="s">
        <v>80</v>
      </c>
      <c r="O38" s="49">
        <f>M38*F38</f>
        <v>3600</v>
      </c>
      <c r="P38" s="49">
        <v>3800</v>
      </c>
      <c r="Q38" s="50" t="s">
        <v>74</v>
      </c>
      <c r="R38" s="49" t="s">
        <v>69</v>
      </c>
      <c r="S38" s="50" t="s">
        <v>326</v>
      </c>
      <c r="T38" s="50" t="s">
        <v>326</v>
      </c>
      <c r="U38" s="51" t="s">
        <v>327</v>
      </c>
      <c r="V38" s="82" t="s">
        <v>328</v>
      </c>
      <c r="W38" s="81" t="s">
        <v>329</v>
      </c>
      <c r="X38" s="87"/>
      <c r="Y38" s="92"/>
      <c r="Z38" s="93" t="s">
        <v>155</v>
      </c>
      <c r="AA38" s="94"/>
      <c r="AB38" s="95" t="s">
        <v>158</v>
      </c>
      <c r="AC38" s="94"/>
      <c r="AD38" s="102" t="s">
        <v>154</v>
      </c>
      <c r="AE38" s="95" t="s">
        <v>158</v>
      </c>
      <c r="AF38" s="89">
        <v>4631149177153</v>
      </c>
      <c r="AG38" s="89">
        <v>14631149177150</v>
      </c>
    </row>
    <row r="39" spans="1:33" s="91" customFormat="1" ht="123.75" x14ac:dyDescent="0.25">
      <c r="A39" s="90" t="s">
        <v>277</v>
      </c>
      <c r="B39" s="88" t="s">
        <v>278</v>
      </c>
      <c r="C39" s="87" t="s">
        <v>352</v>
      </c>
      <c r="D39" s="86" t="s">
        <v>321</v>
      </c>
      <c r="E39" s="87"/>
      <c r="F39" s="90">
        <v>60</v>
      </c>
      <c r="G39" s="49">
        <v>3506910000</v>
      </c>
      <c r="H39" s="49">
        <v>7</v>
      </c>
      <c r="I39" s="49">
        <v>7</v>
      </c>
      <c r="J39" s="49">
        <v>49</v>
      </c>
      <c r="K39" s="49">
        <v>2940</v>
      </c>
      <c r="L39" s="86">
        <v>60</v>
      </c>
      <c r="M39" s="49">
        <v>88</v>
      </c>
      <c r="N39" s="50" t="s">
        <v>73</v>
      </c>
      <c r="O39" s="49">
        <f>M39*F39</f>
        <v>5280</v>
      </c>
      <c r="P39" s="49">
        <v>5480</v>
      </c>
      <c r="Q39" s="50" t="s">
        <v>325</v>
      </c>
      <c r="R39" s="49" t="s">
        <v>75</v>
      </c>
      <c r="S39" s="50" t="s">
        <v>326</v>
      </c>
      <c r="T39" s="50" t="s">
        <v>326</v>
      </c>
      <c r="U39" s="51" t="s">
        <v>330</v>
      </c>
      <c r="V39" s="82" t="s">
        <v>332</v>
      </c>
      <c r="W39" s="81" t="s">
        <v>331</v>
      </c>
      <c r="X39" s="87"/>
      <c r="Y39" s="92"/>
      <c r="Z39" s="93" t="s">
        <v>155</v>
      </c>
      <c r="AA39" s="94"/>
      <c r="AB39" s="95" t="s">
        <v>158</v>
      </c>
      <c r="AC39" s="94"/>
      <c r="AD39" s="102" t="s">
        <v>154</v>
      </c>
      <c r="AE39" s="95" t="s">
        <v>158</v>
      </c>
      <c r="AF39" s="89">
        <v>4631149177146</v>
      </c>
      <c r="AG39" s="89">
        <v>14631149177143</v>
      </c>
    </row>
    <row r="40" spans="1:33" s="91" customFormat="1" ht="112.5" x14ac:dyDescent="0.25">
      <c r="A40" s="90" t="s">
        <v>279</v>
      </c>
      <c r="B40" s="88" t="s">
        <v>280</v>
      </c>
      <c r="C40" s="87" t="s">
        <v>350</v>
      </c>
      <c r="D40" s="86" t="s">
        <v>322</v>
      </c>
      <c r="E40" s="87"/>
      <c r="F40" s="90">
        <v>100</v>
      </c>
      <c r="G40" s="49">
        <v>3506910000</v>
      </c>
      <c r="H40" s="49">
        <v>7</v>
      </c>
      <c r="I40" s="49">
        <v>7</v>
      </c>
      <c r="J40" s="49">
        <v>49</v>
      </c>
      <c r="K40" s="49">
        <v>4900</v>
      </c>
      <c r="L40" s="86">
        <v>5</v>
      </c>
      <c r="M40" s="49">
        <v>25</v>
      </c>
      <c r="N40" s="50" t="s">
        <v>323</v>
      </c>
      <c r="O40" s="49">
        <f>M40*F40</f>
        <v>2500</v>
      </c>
      <c r="P40" s="49">
        <v>2700</v>
      </c>
      <c r="Q40" s="50" t="s">
        <v>74</v>
      </c>
      <c r="R40" s="49" t="s">
        <v>75</v>
      </c>
      <c r="S40" s="50" t="s">
        <v>326</v>
      </c>
      <c r="T40" s="50" t="s">
        <v>326</v>
      </c>
      <c r="U40" s="51" t="s">
        <v>335</v>
      </c>
      <c r="V40" s="82" t="s">
        <v>334</v>
      </c>
      <c r="W40" s="81" t="s">
        <v>333</v>
      </c>
      <c r="X40" s="87"/>
      <c r="Y40" s="92"/>
      <c r="Z40" s="92" t="s">
        <v>155</v>
      </c>
      <c r="AA40" s="87"/>
      <c r="AB40" s="95" t="s">
        <v>158</v>
      </c>
      <c r="AC40" s="52"/>
      <c r="AD40" s="92" t="s">
        <v>154</v>
      </c>
      <c r="AE40" s="95" t="s">
        <v>158</v>
      </c>
      <c r="AF40" s="89">
        <v>4631149177160</v>
      </c>
      <c r="AG40" s="89">
        <v>14631149177167</v>
      </c>
    </row>
    <row r="41" spans="1:33" s="91" customFormat="1" ht="112.5" x14ac:dyDescent="0.25">
      <c r="A41" s="90" t="s">
        <v>281</v>
      </c>
      <c r="B41" s="88" t="s">
        <v>282</v>
      </c>
      <c r="C41" s="87" t="s">
        <v>351</v>
      </c>
      <c r="D41" s="86" t="s">
        <v>322</v>
      </c>
      <c r="E41" s="87"/>
      <c r="F41" s="90">
        <v>100</v>
      </c>
      <c r="G41" s="49">
        <v>3506910000</v>
      </c>
      <c r="H41" s="49">
        <v>7</v>
      </c>
      <c r="I41" s="49">
        <v>7</v>
      </c>
      <c r="J41" s="49">
        <v>49</v>
      </c>
      <c r="K41" s="49">
        <v>4900</v>
      </c>
      <c r="L41" s="86">
        <v>3</v>
      </c>
      <c r="M41" s="49">
        <v>25</v>
      </c>
      <c r="N41" s="50" t="s">
        <v>324</v>
      </c>
      <c r="O41" s="49">
        <f>M41*F41</f>
        <v>2500</v>
      </c>
      <c r="P41" s="49">
        <v>2700</v>
      </c>
      <c r="Q41" s="50" t="s">
        <v>74</v>
      </c>
      <c r="R41" s="49" t="s">
        <v>75</v>
      </c>
      <c r="S41" s="50" t="s">
        <v>326</v>
      </c>
      <c r="T41" s="50" t="s">
        <v>326</v>
      </c>
      <c r="U41" s="51" t="s">
        <v>336</v>
      </c>
      <c r="V41" s="82" t="s">
        <v>338</v>
      </c>
      <c r="W41" s="81" t="s">
        <v>337</v>
      </c>
      <c r="X41" s="87"/>
      <c r="Y41" s="92"/>
      <c r="Z41" s="92" t="s">
        <v>155</v>
      </c>
      <c r="AA41" s="87"/>
      <c r="AB41" s="95" t="s">
        <v>158</v>
      </c>
      <c r="AC41" s="52"/>
      <c r="AD41" s="92" t="s">
        <v>154</v>
      </c>
      <c r="AE41" s="95" t="s">
        <v>158</v>
      </c>
      <c r="AF41" s="89">
        <v>4631149177177</v>
      </c>
      <c r="AG41" s="89">
        <v>14631149177174</v>
      </c>
    </row>
    <row r="42" spans="1:33" s="91" customFormat="1" ht="22.5" customHeight="1" x14ac:dyDescent="0.25">
      <c r="A42" s="166" t="s">
        <v>363</v>
      </c>
      <c r="B42" s="167"/>
      <c r="C42" s="167"/>
      <c r="D42" s="167"/>
      <c r="E42" s="167"/>
      <c r="F42" s="167"/>
      <c r="G42" s="167"/>
      <c r="H42" s="167"/>
      <c r="I42" s="167"/>
      <c r="J42" s="167"/>
      <c r="K42" s="167"/>
      <c r="L42" s="167"/>
      <c r="M42" s="167"/>
      <c r="N42" s="167"/>
      <c r="O42" s="167"/>
      <c r="P42" s="167"/>
      <c r="Q42" s="167"/>
      <c r="R42" s="167"/>
      <c r="S42" s="167"/>
      <c r="T42" s="167"/>
      <c r="U42" s="167"/>
      <c r="V42" s="167"/>
      <c r="W42" s="167"/>
      <c r="X42" s="167"/>
      <c r="Y42" s="167"/>
      <c r="Z42" s="167"/>
      <c r="AA42" s="167"/>
      <c r="AB42" s="167"/>
      <c r="AC42" s="167"/>
      <c r="AD42" s="167"/>
      <c r="AE42" s="167"/>
      <c r="AF42" s="167"/>
      <c r="AG42" s="167"/>
    </row>
    <row r="43" spans="1:33" ht="121.5" customHeight="1" x14ac:dyDescent="0.25">
      <c r="A43" s="90" t="s">
        <v>376</v>
      </c>
      <c r="B43" s="87" t="s">
        <v>450</v>
      </c>
      <c r="C43" s="87" t="s">
        <v>369</v>
      </c>
      <c r="D43" s="6" t="s">
        <v>375</v>
      </c>
      <c r="E43" s="15"/>
      <c r="F43" s="104">
        <v>100</v>
      </c>
      <c r="G43" s="26">
        <v>3307490000</v>
      </c>
      <c r="H43" s="15"/>
      <c r="I43" s="15"/>
      <c r="J43" s="15"/>
      <c r="K43" s="15"/>
      <c r="L43" s="90">
        <v>15</v>
      </c>
      <c r="M43" s="49">
        <v>32</v>
      </c>
      <c r="N43" s="15"/>
      <c r="O43" s="49">
        <v>3200</v>
      </c>
      <c r="P43" s="90">
        <v>3500</v>
      </c>
      <c r="Q43" s="15"/>
      <c r="R43" s="49" t="s">
        <v>69</v>
      </c>
      <c r="S43" s="50" t="s">
        <v>394</v>
      </c>
      <c r="T43" s="50" t="s">
        <v>394</v>
      </c>
      <c r="U43" s="51" t="s">
        <v>393</v>
      </c>
      <c r="V43" s="82" t="s">
        <v>392</v>
      </c>
      <c r="W43" s="81" t="s">
        <v>391</v>
      </c>
      <c r="X43" s="15"/>
      <c r="Y43" s="15"/>
      <c r="Z43" s="15"/>
      <c r="AA43" s="15"/>
      <c r="AB43" s="15"/>
      <c r="AC43" s="15"/>
      <c r="AD43" s="105"/>
      <c r="AE43" s="15"/>
      <c r="AF43" s="89">
        <v>4631151711581</v>
      </c>
      <c r="AG43" s="89">
        <v>14631151711588</v>
      </c>
    </row>
    <row r="44" spans="1:33" ht="119.25" customHeight="1" x14ac:dyDescent="0.25">
      <c r="A44" s="90" t="s">
        <v>377</v>
      </c>
      <c r="B44" s="87" t="s">
        <v>451</v>
      </c>
      <c r="C44" s="87" t="s">
        <v>370</v>
      </c>
      <c r="D44" s="6" t="s">
        <v>375</v>
      </c>
      <c r="E44" s="15"/>
      <c r="F44" s="104">
        <v>100</v>
      </c>
      <c r="G44" s="26">
        <v>3307490000</v>
      </c>
      <c r="H44" s="15"/>
      <c r="I44" s="15"/>
      <c r="J44" s="15"/>
      <c r="K44" s="15"/>
      <c r="L44" s="90">
        <v>15</v>
      </c>
      <c r="M44" s="49">
        <v>32</v>
      </c>
      <c r="N44" s="15"/>
      <c r="O44" s="49">
        <v>3200</v>
      </c>
      <c r="P44" s="90">
        <v>3500</v>
      </c>
      <c r="Q44" s="15"/>
      <c r="R44" s="49" t="s">
        <v>69</v>
      </c>
      <c r="S44" s="50" t="s">
        <v>394</v>
      </c>
      <c r="T44" s="50" t="s">
        <v>394</v>
      </c>
      <c r="U44" s="51" t="s">
        <v>393</v>
      </c>
      <c r="V44" s="82" t="s">
        <v>392</v>
      </c>
      <c r="W44" s="81" t="s">
        <v>391</v>
      </c>
      <c r="X44" s="15"/>
      <c r="Y44" s="15"/>
      <c r="Z44" s="15"/>
      <c r="AA44" s="15"/>
      <c r="AB44" s="15"/>
      <c r="AC44" s="15"/>
      <c r="AD44" s="105"/>
      <c r="AE44" s="15"/>
      <c r="AF44" s="89">
        <v>4631151711598</v>
      </c>
      <c r="AG44" s="89">
        <v>14631151711595</v>
      </c>
    </row>
    <row r="45" spans="1:33" ht="129" customHeight="1" x14ac:dyDescent="0.25">
      <c r="A45" s="90" t="s">
        <v>378</v>
      </c>
      <c r="B45" s="87" t="s">
        <v>452</v>
      </c>
      <c r="C45" s="87" t="s">
        <v>371</v>
      </c>
      <c r="D45" s="6" t="s">
        <v>375</v>
      </c>
      <c r="E45" s="15"/>
      <c r="F45" s="104">
        <v>100</v>
      </c>
      <c r="G45" s="26">
        <v>3307490000</v>
      </c>
      <c r="H45" s="15"/>
      <c r="I45" s="15"/>
      <c r="J45" s="15"/>
      <c r="K45" s="15"/>
      <c r="L45" s="90">
        <v>15</v>
      </c>
      <c r="M45" s="49">
        <v>32</v>
      </c>
      <c r="N45" s="15"/>
      <c r="O45" s="49">
        <v>3200</v>
      </c>
      <c r="P45" s="90">
        <v>3500</v>
      </c>
      <c r="Q45" s="15"/>
      <c r="R45" s="49" t="s">
        <v>69</v>
      </c>
      <c r="S45" s="50" t="s">
        <v>394</v>
      </c>
      <c r="T45" s="50" t="s">
        <v>394</v>
      </c>
      <c r="U45" s="51" t="s">
        <v>393</v>
      </c>
      <c r="V45" s="82" t="s">
        <v>392</v>
      </c>
      <c r="W45" s="81" t="s">
        <v>391</v>
      </c>
      <c r="X45" s="15"/>
      <c r="Y45" s="15"/>
      <c r="Z45" s="15"/>
      <c r="AA45" s="15"/>
      <c r="AB45" s="15"/>
      <c r="AC45" s="15"/>
      <c r="AD45" s="105"/>
      <c r="AE45" s="15"/>
      <c r="AF45" s="89">
        <v>4631151711604</v>
      </c>
      <c r="AG45" s="89">
        <v>14631151711601</v>
      </c>
    </row>
    <row r="46" spans="1:33" ht="123" customHeight="1" x14ac:dyDescent="0.25">
      <c r="A46" s="90" t="s">
        <v>379</v>
      </c>
      <c r="B46" s="87" t="s">
        <v>453</v>
      </c>
      <c r="C46" s="87" t="s">
        <v>372</v>
      </c>
      <c r="D46" s="6" t="s">
        <v>375</v>
      </c>
      <c r="E46" s="15"/>
      <c r="F46" s="104">
        <v>100</v>
      </c>
      <c r="G46" s="26">
        <v>3307490000</v>
      </c>
      <c r="H46" s="15"/>
      <c r="I46" s="15"/>
      <c r="J46" s="15"/>
      <c r="K46" s="15"/>
      <c r="L46" s="90">
        <v>15</v>
      </c>
      <c r="M46" s="49">
        <v>32</v>
      </c>
      <c r="N46" s="15"/>
      <c r="O46" s="49">
        <v>3200</v>
      </c>
      <c r="P46" s="90">
        <v>3500</v>
      </c>
      <c r="Q46" s="15"/>
      <c r="R46" s="49" t="s">
        <v>69</v>
      </c>
      <c r="S46" s="50" t="s">
        <v>394</v>
      </c>
      <c r="T46" s="50" t="s">
        <v>394</v>
      </c>
      <c r="U46" s="51" t="s">
        <v>393</v>
      </c>
      <c r="V46" s="82" t="s">
        <v>392</v>
      </c>
      <c r="W46" s="81" t="s">
        <v>391</v>
      </c>
      <c r="X46" s="15"/>
      <c r="Y46" s="15"/>
      <c r="Z46" s="15"/>
      <c r="AA46" s="15"/>
      <c r="AB46" s="15"/>
      <c r="AC46" s="15"/>
      <c r="AD46" s="105"/>
      <c r="AE46" s="15"/>
      <c r="AF46" s="89">
        <v>4631151711611</v>
      </c>
      <c r="AG46" s="89" t="s">
        <v>395</v>
      </c>
    </row>
    <row r="47" spans="1:33" ht="120" customHeight="1" x14ac:dyDescent="0.25">
      <c r="A47" s="90" t="s">
        <v>380</v>
      </c>
      <c r="B47" s="87" t="s">
        <v>448</v>
      </c>
      <c r="C47" s="87" t="s">
        <v>373</v>
      </c>
      <c r="D47" s="6" t="s">
        <v>375</v>
      </c>
      <c r="E47" s="15"/>
      <c r="F47" s="104">
        <v>100</v>
      </c>
      <c r="G47" s="26">
        <v>3307490000</v>
      </c>
      <c r="H47" s="15"/>
      <c r="I47" s="15"/>
      <c r="J47" s="15"/>
      <c r="K47" s="15"/>
      <c r="L47" s="90">
        <v>15</v>
      </c>
      <c r="M47" s="49">
        <v>32</v>
      </c>
      <c r="N47" s="15"/>
      <c r="O47" s="49">
        <v>3200</v>
      </c>
      <c r="P47" s="90">
        <v>3500</v>
      </c>
      <c r="Q47" s="15"/>
      <c r="R47" s="49" t="s">
        <v>69</v>
      </c>
      <c r="S47" s="50" t="s">
        <v>394</v>
      </c>
      <c r="T47" s="50" t="s">
        <v>394</v>
      </c>
      <c r="U47" s="51" t="s">
        <v>393</v>
      </c>
      <c r="V47" s="82" t="s">
        <v>392</v>
      </c>
      <c r="W47" s="81" t="s">
        <v>391</v>
      </c>
      <c r="X47" s="15"/>
      <c r="Y47" s="15"/>
      <c r="Z47" s="15"/>
      <c r="AA47" s="15"/>
      <c r="AB47" s="15"/>
      <c r="AC47" s="15"/>
      <c r="AD47" s="105"/>
      <c r="AE47" s="15"/>
      <c r="AF47" s="89" t="s">
        <v>396</v>
      </c>
      <c r="AG47" s="89">
        <v>14631151711625</v>
      </c>
    </row>
    <row r="48" spans="1:33" ht="114.75" customHeight="1" x14ac:dyDescent="0.25">
      <c r="A48" s="90" t="s">
        <v>381</v>
      </c>
      <c r="B48" s="87" t="s">
        <v>449</v>
      </c>
      <c r="C48" s="87" t="s">
        <v>374</v>
      </c>
      <c r="D48" s="6" t="s">
        <v>375</v>
      </c>
      <c r="E48" s="15"/>
      <c r="F48" s="104">
        <v>100</v>
      </c>
      <c r="G48" s="26">
        <v>3307490000</v>
      </c>
      <c r="H48" s="15"/>
      <c r="I48" s="15"/>
      <c r="J48" s="15"/>
      <c r="K48" s="15"/>
      <c r="L48" s="90">
        <v>15</v>
      </c>
      <c r="M48" s="49">
        <v>32</v>
      </c>
      <c r="N48" s="15"/>
      <c r="O48" s="49">
        <v>3200</v>
      </c>
      <c r="P48" s="90">
        <v>3500</v>
      </c>
      <c r="Q48" s="15"/>
      <c r="R48" s="49" t="s">
        <v>69</v>
      </c>
      <c r="S48" s="50" t="s">
        <v>394</v>
      </c>
      <c r="T48" s="50" t="s">
        <v>394</v>
      </c>
      <c r="U48" s="51" t="s">
        <v>393</v>
      </c>
      <c r="V48" s="82" t="s">
        <v>392</v>
      </c>
      <c r="W48" s="81" t="s">
        <v>391</v>
      </c>
      <c r="X48" s="15"/>
      <c r="Y48" s="15"/>
      <c r="Z48" s="15"/>
      <c r="AA48" s="15"/>
      <c r="AB48" s="15"/>
      <c r="AC48" s="15"/>
      <c r="AD48" s="105"/>
      <c r="AE48" s="15"/>
      <c r="AF48" s="89" t="s">
        <v>397</v>
      </c>
      <c r="AG48" s="89">
        <v>14631151711632</v>
      </c>
    </row>
    <row r="49" spans="1:33" s="91" customFormat="1" ht="22.5" customHeight="1" x14ac:dyDescent="0.25">
      <c r="A49" s="166" t="s">
        <v>440</v>
      </c>
      <c r="B49" s="167"/>
      <c r="C49" s="167"/>
      <c r="D49" s="167"/>
      <c r="E49" s="167"/>
      <c r="F49" s="167"/>
      <c r="G49" s="167"/>
      <c r="H49" s="167"/>
      <c r="I49" s="167"/>
      <c r="J49" s="167"/>
      <c r="K49" s="167"/>
      <c r="L49" s="167"/>
      <c r="M49" s="167"/>
      <c r="N49" s="167"/>
      <c r="O49" s="167"/>
      <c r="P49" s="167"/>
      <c r="Q49" s="167"/>
      <c r="R49" s="167"/>
      <c r="S49" s="167"/>
      <c r="T49" s="167"/>
      <c r="U49" s="167"/>
      <c r="V49" s="167"/>
      <c r="W49" s="167"/>
      <c r="X49" s="167"/>
      <c r="Y49" s="167"/>
      <c r="Z49" s="167"/>
      <c r="AA49" s="167"/>
      <c r="AB49" s="167"/>
      <c r="AC49" s="167"/>
      <c r="AD49" s="167"/>
      <c r="AE49" s="167"/>
      <c r="AF49" s="167"/>
      <c r="AG49" s="167"/>
    </row>
    <row r="50" spans="1:33" ht="134.25" customHeight="1" x14ac:dyDescent="0.25">
      <c r="A50" s="90" t="s">
        <v>441</v>
      </c>
      <c r="B50" s="87" t="s">
        <v>447</v>
      </c>
      <c r="C50" s="87" t="s">
        <v>444</v>
      </c>
      <c r="D50" s="6" t="s">
        <v>445</v>
      </c>
      <c r="E50" s="15"/>
      <c r="F50" s="104">
        <v>12</v>
      </c>
      <c r="G50" s="26">
        <v>3403191000</v>
      </c>
      <c r="H50" s="90">
        <v>4</v>
      </c>
      <c r="I50" s="90">
        <v>14</v>
      </c>
      <c r="J50" s="90">
        <f>I50*H50</f>
        <v>56</v>
      </c>
      <c r="K50" s="90">
        <f>J50*F50</f>
        <v>672</v>
      </c>
      <c r="L50" s="90">
        <v>515</v>
      </c>
      <c r="M50" s="49">
        <v>674</v>
      </c>
      <c r="N50" s="15"/>
      <c r="O50" s="49">
        <f>M50*F50</f>
        <v>8088</v>
      </c>
      <c r="P50" s="49">
        <f t="shared" ref="P50:P51" si="4">O50+300</f>
        <v>8388</v>
      </c>
      <c r="Q50" s="15"/>
      <c r="R50" s="49" t="s">
        <v>88</v>
      </c>
      <c r="S50" s="50" t="s">
        <v>481</v>
      </c>
      <c r="T50" s="50" t="s">
        <v>497</v>
      </c>
      <c r="U50" s="81" t="s">
        <v>494</v>
      </c>
      <c r="V50" s="82" t="s">
        <v>496</v>
      </c>
      <c r="W50" s="81" t="s">
        <v>495</v>
      </c>
      <c r="X50" s="15"/>
      <c r="Y50" s="15"/>
      <c r="Z50" s="15"/>
      <c r="AA50" s="15"/>
      <c r="AB50" s="15"/>
      <c r="AC50" s="15"/>
      <c r="AD50" s="105"/>
      <c r="AE50" s="15"/>
      <c r="AF50" s="89">
        <v>4631149177122</v>
      </c>
      <c r="AG50" s="89"/>
    </row>
    <row r="51" spans="1:33" ht="129" customHeight="1" x14ac:dyDescent="0.25">
      <c r="A51" s="90" t="s">
        <v>442</v>
      </c>
      <c r="B51" s="87" t="s">
        <v>468</v>
      </c>
      <c r="C51" s="87" t="s">
        <v>443</v>
      </c>
      <c r="D51" s="6" t="s">
        <v>446</v>
      </c>
      <c r="E51" s="15"/>
      <c r="F51" s="104">
        <v>12</v>
      </c>
      <c r="G51" s="38">
        <v>3811900000</v>
      </c>
      <c r="H51" s="90">
        <v>7</v>
      </c>
      <c r="I51" s="90">
        <v>18</v>
      </c>
      <c r="J51" s="90">
        <f>I51*H51</f>
        <v>126</v>
      </c>
      <c r="K51" s="90">
        <f>J51*F51</f>
        <v>1512</v>
      </c>
      <c r="L51" s="90">
        <v>418</v>
      </c>
      <c r="M51" s="49">
        <v>505</v>
      </c>
      <c r="N51" s="15"/>
      <c r="O51" s="49">
        <f>M51*F51</f>
        <v>6060</v>
      </c>
      <c r="P51" s="49">
        <f t="shared" si="4"/>
        <v>6360</v>
      </c>
      <c r="Q51" s="15"/>
      <c r="R51" s="49" t="s">
        <v>88</v>
      </c>
      <c r="S51" s="50" t="s">
        <v>481</v>
      </c>
      <c r="T51" s="50" t="s">
        <v>493</v>
      </c>
      <c r="U51" s="81" t="s">
        <v>491</v>
      </c>
      <c r="V51" s="82" t="s">
        <v>479</v>
      </c>
      <c r="W51" s="81" t="s">
        <v>492</v>
      </c>
      <c r="X51" s="15"/>
      <c r="Y51" s="15"/>
      <c r="Z51" s="15"/>
      <c r="AA51" s="15"/>
      <c r="AB51" s="15"/>
      <c r="AC51" s="15"/>
      <c r="AD51" s="105"/>
      <c r="AE51" s="15"/>
      <c r="AF51" s="89">
        <v>4631151711475</v>
      </c>
      <c r="AG51" s="89"/>
    </row>
  </sheetData>
  <mergeCells count="26">
    <mergeCell ref="A49:AG49"/>
    <mergeCell ref="A42:AG42"/>
    <mergeCell ref="A22:AG23"/>
    <mergeCell ref="A36:AG37"/>
    <mergeCell ref="F6:F7"/>
    <mergeCell ref="A6:A7"/>
    <mergeCell ref="B6:B7"/>
    <mergeCell ref="C6:C7"/>
    <mergeCell ref="D6:D7"/>
    <mergeCell ref="E6:E7"/>
    <mergeCell ref="X6:X7"/>
    <mergeCell ref="Y6:AE6"/>
    <mergeCell ref="AF6:AG6"/>
    <mergeCell ref="A8:AG9"/>
    <mergeCell ref="R6:R7"/>
    <mergeCell ref="S6:S7"/>
    <mergeCell ref="T6:T7"/>
    <mergeCell ref="U6:U7"/>
    <mergeCell ref="V6:V7"/>
    <mergeCell ref="W6:W7"/>
    <mergeCell ref="G6:G7"/>
    <mergeCell ref="H6:K6"/>
    <mergeCell ref="L6:M6"/>
    <mergeCell ref="N6:N7"/>
    <mergeCell ref="O6:P6"/>
    <mergeCell ref="Q6:Q7"/>
  </mergeCells>
  <hyperlinks>
    <hyperlink ref="C5" r:id="rId1"/>
    <hyperlink ref="AC12" r:id="rId2"/>
    <hyperlink ref="Y12" r:id="rId3"/>
    <hyperlink ref="Y13:Y21" r:id="rId4" display="MSDS"/>
    <hyperlink ref="Z26" r:id="rId5"/>
    <hyperlink ref="Y26" r:id="rId6"/>
    <hyperlink ref="Z24" r:id="rId7"/>
    <hyperlink ref="Z25" r:id="rId8"/>
    <hyperlink ref="Y24" r:id="rId9"/>
    <hyperlink ref="Y25" r:id="rId10"/>
    <hyperlink ref="Z27" r:id="rId11"/>
    <hyperlink ref="Z39" r:id="rId12"/>
    <hyperlink ref="AD39" r:id="rId13"/>
    <hyperlink ref="Z38" r:id="rId14"/>
    <hyperlink ref="AD38" r:id="rId15"/>
    <hyperlink ref="Z41" r:id="rId16"/>
    <hyperlink ref="AD40" r:id="rId17"/>
    <hyperlink ref="AD41" r:id="rId18"/>
    <hyperlink ref="Z40" r:id="rId19"/>
    <hyperlink ref="AD28" r:id="rId20"/>
    <hyperlink ref="AA28" r:id="rId21"/>
    <hyperlink ref="Y28" r:id="rId22"/>
    <hyperlink ref="AD29" r:id="rId23"/>
    <hyperlink ref="AA29" r:id="rId24"/>
    <hyperlink ref="Y29" r:id="rId25"/>
    <hyperlink ref="AD30" r:id="rId26"/>
    <hyperlink ref="AA30" r:id="rId27"/>
    <hyperlink ref="Y30" r:id="rId28"/>
    <hyperlink ref="AD31" r:id="rId29"/>
    <hyperlink ref="AA31" r:id="rId30"/>
    <hyperlink ref="Y31" r:id="rId31"/>
    <hyperlink ref="AD32" r:id="rId32"/>
    <hyperlink ref="AA32" r:id="rId33"/>
    <hyperlink ref="Y32" r:id="rId34"/>
    <hyperlink ref="AD33" r:id="rId35"/>
    <hyperlink ref="AA33" r:id="rId36"/>
    <hyperlink ref="Y33" r:id="rId37"/>
    <hyperlink ref="AD34" r:id="rId38"/>
    <hyperlink ref="AA34" r:id="rId39"/>
    <hyperlink ref="Y34" r:id="rId40"/>
    <hyperlink ref="AD35" r:id="rId41"/>
    <hyperlink ref="AA35" r:id="rId42"/>
    <hyperlink ref="Y35" r:id="rId43"/>
  </hyperlinks>
  <pageMargins left="0.7" right="0.7" top="0.75" bottom="0.75" header="0.3" footer="0.3"/>
  <pageSetup paperSize="9" orientation="portrait" r:id="rId44"/>
  <drawing r:id="rId4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WOG</vt:lpstr>
      <vt:lpstr>ST</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Пользователь</dc:creator>
  <cp:lastModifiedBy>Администратор</cp:lastModifiedBy>
  <dcterms:created xsi:type="dcterms:W3CDTF">2019-11-22T08:05:27Z</dcterms:created>
  <dcterms:modified xsi:type="dcterms:W3CDTF">2021-08-27T11:55:40Z</dcterms:modified>
</cp:coreProperties>
</file>