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zer\Desktop\ТД Автозавод\Прайсы опт\"/>
    </mc:Choice>
  </mc:AlternateContent>
  <xr:revisionPtr revIDLastSave="0" documentId="13_ncr:1_{AF983F70-7D3A-4525-A393-745F5B5F9C1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MetalPart" sheetId="1" r:id="rId1"/>
    <sheet name="кроссы" sheetId="3" r:id="rId2"/>
    <sheet name="СОСТАВ КОМПЛЕКТОВ" sheetId="2" r:id="rId3"/>
  </sheets>
  <definedNames>
    <definedName name="_xlnm._FilterDatabase" localSheetId="0" hidden="1">MetalPart!$A$5:$V$1386</definedName>
    <definedName name="_xlnm._FilterDatabase" localSheetId="1" hidden="1">кроссы!$A$2:$T$1205</definedName>
    <definedName name="_xlnm._FilterDatabase" localSheetId="2" hidden="1">'СОСТАВ КОМПЛЕКТОВ'!$A$1:$F$147</definedName>
    <definedName name="_xlnm.Print_Titles" localSheetId="0">MetalPart!$4:$4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216" i="3" l="1"/>
  <c r="L216" i="3"/>
  <c r="K1173" i="1" l="1"/>
  <c r="M1173" i="1" s="1"/>
  <c r="O1173" i="1"/>
  <c r="K1174" i="1"/>
  <c r="M1174" i="1" s="1"/>
  <c r="O1174" i="1"/>
  <c r="K1175" i="1"/>
  <c r="M1175" i="1" s="1"/>
  <c r="O1175" i="1"/>
  <c r="K1176" i="1"/>
  <c r="M1176" i="1" s="1"/>
  <c r="O1176" i="1"/>
  <c r="K1177" i="1"/>
  <c r="M1177" i="1" s="1"/>
  <c r="O1177" i="1"/>
  <c r="K1178" i="1"/>
  <c r="M1178" i="1" s="1"/>
  <c r="O1178" i="1"/>
  <c r="K1179" i="1"/>
  <c r="M1179" i="1" s="1"/>
  <c r="O1179" i="1"/>
  <c r="K1180" i="1"/>
  <c r="M1180" i="1" s="1"/>
  <c r="O1180" i="1"/>
  <c r="K1181" i="1"/>
  <c r="M1181" i="1" s="1"/>
  <c r="O1181" i="1"/>
  <c r="K1182" i="1"/>
  <c r="M1182" i="1" s="1"/>
  <c r="O1182" i="1"/>
  <c r="K1183" i="1"/>
  <c r="M1183" i="1" s="1"/>
  <c r="O1183" i="1"/>
  <c r="K1184" i="1"/>
  <c r="M1184" i="1" s="1"/>
  <c r="O1184" i="1"/>
  <c r="K1185" i="1"/>
  <c r="M1185" i="1" s="1"/>
  <c r="O1185" i="1"/>
  <c r="K1186" i="1"/>
  <c r="M1186" i="1" s="1"/>
  <c r="O1186" i="1"/>
  <c r="K367" i="1"/>
  <c r="M367" i="1" s="1"/>
  <c r="O367" i="1"/>
  <c r="K368" i="1"/>
  <c r="M368" i="1" s="1"/>
  <c r="O368" i="1"/>
  <c r="K280" i="1"/>
  <c r="M280" i="1" s="1"/>
  <c r="O280" i="1"/>
  <c r="K412" i="1" l="1"/>
  <c r="M412" i="1" s="1"/>
  <c r="O412" i="1"/>
  <c r="K441" i="1"/>
  <c r="M441" i="1" s="1"/>
  <c r="O441" i="1"/>
  <c r="K570" i="1"/>
  <c r="M570" i="1" s="1"/>
  <c r="O570" i="1"/>
  <c r="K571" i="1"/>
  <c r="M571" i="1" s="1"/>
  <c r="O571" i="1"/>
  <c r="K1041" i="1"/>
  <c r="M1041" i="1" s="1"/>
  <c r="O1041" i="1"/>
  <c r="K1057" i="1"/>
  <c r="M1057" i="1" s="1"/>
  <c r="O1057" i="1"/>
  <c r="K1159" i="1"/>
  <c r="M1159" i="1" s="1"/>
  <c r="O1159" i="1"/>
  <c r="K1160" i="1"/>
  <c r="M1160" i="1" s="1"/>
  <c r="O1160" i="1"/>
  <c r="K1161" i="1"/>
  <c r="M1161" i="1" s="1"/>
  <c r="O1161" i="1"/>
  <c r="K1162" i="1"/>
  <c r="M1162" i="1" s="1"/>
  <c r="O1162" i="1"/>
  <c r="K1163" i="1"/>
  <c r="M1163" i="1" s="1"/>
  <c r="O1163" i="1"/>
  <c r="K1164" i="1"/>
  <c r="M1164" i="1" s="1"/>
  <c r="O1164" i="1"/>
  <c r="K1165" i="1"/>
  <c r="M1165" i="1" s="1"/>
  <c r="O1165" i="1"/>
  <c r="K1166" i="1"/>
  <c r="M1166" i="1" s="1"/>
  <c r="O1166" i="1"/>
  <c r="K379" i="1"/>
  <c r="M379" i="1" s="1"/>
  <c r="O379" i="1"/>
  <c r="K981" i="1" l="1"/>
  <c r="M981" i="1" s="1"/>
  <c r="O981" i="1"/>
  <c r="K716" i="1"/>
  <c r="M716" i="1" s="1"/>
  <c r="O716" i="1"/>
  <c r="K1078" i="1"/>
  <c r="M1078" i="1" s="1"/>
  <c r="O1078" i="1"/>
  <c r="K1087" i="1"/>
  <c r="M1087" i="1" s="1"/>
  <c r="O1087" i="1"/>
  <c r="K1088" i="1"/>
  <c r="M1088" i="1" s="1"/>
  <c r="O1088" i="1"/>
  <c r="K1089" i="1"/>
  <c r="M1089" i="1" s="1"/>
  <c r="O1089" i="1"/>
  <c r="K1090" i="1"/>
  <c r="M1090" i="1" s="1"/>
  <c r="O1090" i="1"/>
  <c r="K1062" i="1"/>
  <c r="M1062" i="1" s="1"/>
  <c r="O1062" i="1"/>
  <c r="K1063" i="1"/>
  <c r="M1063" i="1" s="1"/>
  <c r="O1063" i="1"/>
  <c r="K1064" i="1"/>
  <c r="M1064" i="1" s="1"/>
  <c r="O1064" i="1"/>
  <c r="K1065" i="1"/>
  <c r="M1065" i="1" s="1"/>
  <c r="O1065" i="1"/>
  <c r="K973" i="1"/>
  <c r="M973" i="1" s="1"/>
  <c r="O973" i="1"/>
  <c r="K974" i="1"/>
  <c r="M974" i="1" s="1"/>
  <c r="O974" i="1"/>
  <c r="K975" i="1"/>
  <c r="M975" i="1" s="1"/>
  <c r="O975" i="1"/>
  <c r="K976" i="1"/>
  <c r="M976" i="1" s="1"/>
  <c r="O976" i="1"/>
  <c r="K977" i="1"/>
  <c r="M977" i="1" s="1"/>
  <c r="O977" i="1"/>
  <c r="K1208" i="1"/>
  <c r="M1208" i="1" s="1"/>
  <c r="O1208" i="1"/>
  <c r="K1209" i="1"/>
  <c r="M1209" i="1" s="1"/>
  <c r="O1209" i="1"/>
  <c r="K1210" i="1"/>
  <c r="M1210" i="1" s="1"/>
  <c r="O1210" i="1"/>
  <c r="K1211" i="1"/>
  <c r="M1211" i="1" s="1"/>
  <c r="O1211" i="1"/>
  <c r="K884" i="1"/>
  <c r="M884" i="1" s="1"/>
  <c r="O884" i="1"/>
  <c r="K885" i="1"/>
  <c r="M885" i="1" s="1"/>
  <c r="O885" i="1"/>
  <c r="K886" i="1"/>
  <c r="M886" i="1" s="1"/>
  <c r="O886" i="1"/>
  <c r="K887" i="1"/>
  <c r="M887" i="1" s="1"/>
  <c r="O887" i="1"/>
  <c r="K203" i="1"/>
  <c r="M203" i="1" s="1"/>
  <c r="O203" i="1"/>
  <c r="K212" i="1"/>
  <c r="M212" i="1" s="1"/>
  <c r="O212" i="1"/>
  <c r="K205" i="1"/>
  <c r="M205" i="1" s="1"/>
  <c r="O205" i="1"/>
  <c r="K206" i="1"/>
  <c r="M206" i="1" s="1"/>
  <c r="O206" i="1"/>
  <c r="K207" i="1"/>
  <c r="M207" i="1" s="1"/>
  <c r="O207" i="1"/>
  <c r="K51" i="1"/>
  <c r="M51" i="1" s="1"/>
  <c r="O51" i="1"/>
  <c r="K52" i="1"/>
  <c r="M52" i="1" s="1"/>
  <c r="O52" i="1"/>
  <c r="K53" i="1"/>
  <c r="M53" i="1" s="1"/>
  <c r="O53" i="1"/>
  <c r="K946" i="1"/>
  <c r="M946" i="1" s="1"/>
  <c r="O946" i="1"/>
  <c r="K596" i="1"/>
  <c r="M596" i="1" s="1"/>
  <c r="O596" i="1"/>
  <c r="K597" i="1"/>
  <c r="M597" i="1" s="1"/>
  <c r="O597" i="1"/>
  <c r="K598" i="1"/>
  <c r="M598" i="1" s="1"/>
  <c r="O598" i="1"/>
  <c r="K599" i="1"/>
  <c r="M599" i="1" s="1"/>
  <c r="O599" i="1"/>
  <c r="K376" i="1"/>
  <c r="M376" i="1" s="1"/>
  <c r="O376" i="1"/>
  <c r="K352" i="1"/>
  <c r="M352" i="1" s="1"/>
  <c r="O352" i="1"/>
  <c r="K351" i="1"/>
  <c r="M351" i="1" s="1"/>
  <c r="O351" i="1"/>
  <c r="K353" i="1"/>
  <c r="M353" i="1" s="1"/>
  <c r="O353" i="1"/>
  <c r="K24" i="1"/>
  <c r="M24" i="1" s="1"/>
  <c r="O24" i="1"/>
  <c r="K25" i="1"/>
  <c r="M25" i="1" s="1"/>
  <c r="O25" i="1"/>
  <c r="K26" i="1"/>
  <c r="M26" i="1" s="1"/>
  <c r="O26" i="1"/>
  <c r="K27" i="1"/>
  <c r="M27" i="1" s="1"/>
  <c r="O27" i="1"/>
  <c r="K1320" i="1" l="1"/>
  <c r="M1320" i="1" s="1"/>
  <c r="O1320" i="1"/>
  <c r="O1133" i="1"/>
  <c r="K1133" i="1"/>
  <c r="M1133" i="1" s="1"/>
  <c r="O231" i="1"/>
  <c r="K231" i="1"/>
  <c r="M231" i="1" s="1"/>
  <c r="O230" i="1"/>
  <c r="K230" i="1"/>
  <c r="M230" i="1" s="1"/>
  <c r="O229" i="1"/>
  <c r="K229" i="1"/>
  <c r="M229" i="1" s="1"/>
  <c r="O228" i="1"/>
  <c r="K228" i="1"/>
  <c r="M228" i="1" s="1"/>
  <c r="K727" i="1"/>
  <c r="M727" i="1" s="1"/>
  <c r="O727" i="1"/>
  <c r="K728" i="1"/>
  <c r="M728" i="1" s="1"/>
  <c r="O728" i="1"/>
  <c r="K729" i="1"/>
  <c r="M729" i="1" s="1"/>
  <c r="O729" i="1"/>
  <c r="O1213" i="1"/>
  <c r="K1213" i="1"/>
  <c r="M1213" i="1" s="1"/>
  <c r="O1212" i="1"/>
  <c r="K1212" i="1"/>
  <c r="M1212" i="1" s="1"/>
  <c r="K1322" i="1"/>
  <c r="M1322" i="1" s="1"/>
  <c r="O1322" i="1"/>
  <c r="K307" i="1"/>
  <c r="M307" i="1" s="1"/>
  <c r="O307" i="1"/>
  <c r="K983" i="1"/>
  <c r="M983" i="1" s="1"/>
  <c r="O983" i="1"/>
  <c r="K866" i="1"/>
  <c r="M866" i="1" s="1"/>
  <c r="O866" i="1"/>
  <c r="K867" i="1"/>
  <c r="M867" i="1" s="1"/>
  <c r="O867" i="1"/>
  <c r="K868" i="1"/>
  <c r="M868" i="1" s="1"/>
  <c r="O868" i="1"/>
  <c r="K869" i="1"/>
  <c r="M869" i="1" s="1"/>
  <c r="O869" i="1"/>
  <c r="K583" i="1"/>
  <c r="M583" i="1" s="1"/>
  <c r="O583" i="1"/>
  <c r="O149" i="1" l="1"/>
  <c r="K149" i="1"/>
  <c r="M149" i="1" s="1"/>
  <c r="O148" i="1"/>
  <c r="K148" i="1"/>
  <c r="M148" i="1" s="1"/>
  <c r="O219" i="1"/>
  <c r="K219" i="1"/>
  <c r="M219" i="1" s="1"/>
  <c r="O218" i="1"/>
  <c r="K218" i="1"/>
  <c r="M218" i="1" s="1"/>
  <c r="O217" i="1"/>
  <c r="K217" i="1"/>
  <c r="M217" i="1" s="1"/>
  <c r="K1189" i="1"/>
  <c r="M1189" i="1" s="1"/>
  <c r="O1189" i="1"/>
  <c r="K1190" i="1"/>
  <c r="M1190" i="1" s="1"/>
  <c r="O1190" i="1"/>
  <c r="K1191" i="1"/>
  <c r="M1191" i="1" s="1"/>
  <c r="O1191" i="1"/>
  <c r="K1192" i="1"/>
  <c r="M1192" i="1" s="1"/>
  <c r="O1192" i="1"/>
  <c r="K99" i="1"/>
  <c r="M99" i="1" s="1"/>
  <c r="O99" i="1"/>
  <c r="K918" i="1" l="1"/>
  <c r="M918" i="1" s="1"/>
  <c r="O918" i="1"/>
  <c r="K919" i="1"/>
  <c r="M919" i="1" s="1"/>
  <c r="O919" i="1"/>
  <c r="K920" i="1"/>
  <c r="M920" i="1" s="1"/>
  <c r="O920" i="1"/>
  <c r="K921" i="1"/>
  <c r="M921" i="1" s="1"/>
  <c r="O921" i="1"/>
  <c r="K815" i="1"/>
  <c r="M815" i="1" s="1"/>
  <c r="O815" i="1"/>
  <c r="K816" i="1"/>
  <c r="M816" i="1" s="1"/>
  <c r="O816" i="1"/>
  <c r="K730" i="1"/>
  <c r="M730" i="1" s="1"/>
  <c r="O730" i="1"/>
  <c r="K800" i="1"/>
  <c r="M800" i="1" s="1"/>
  <c r="O800" i="1"/>
  <c r="K801" i="1"/>
  <c r="M801" i="1" s="1"/>
  <c r="O801" i="1"/>
  <c r="K802" i="1"/>
  <c r="M802" i="1" s="1"/>
  <c r="O802" i="1"/>
  <c r="K803" i="1"/>
  <c r="M803" i="1" s="1"/>
  <c r="O803" i="1"/>
  <c r="K548" i="1"/>
  <c r="M548" i="1" s="1"/>
  <c r="O548" i="1"/>
  <c r="K549" i="1"/>
  <c r="M549" i="1" s="1"/>
  <c r="O549" i="1"/>
  <c r="K550" i="1"/>
  <c r="M550" i="1" s="1"/>
  <c r="O550" i="1"/>
  <c r="K678" i="1"/>
  <c r="M678" i="1" s="1"/>
  <c r="K637" i="1"/>
  <c r="M637" i="1" s="1"/>
  <c r="K633" i="1"/>
  <c r="M633" i="1" s="1"/>
  <c r="K632" i="1"/>
  <c r="M632" i="1" s="1"/>
  <c r="K629" i="1"/>
  <c r="M629" i="1" s="1"/>
  <c r="K621" i="1"/>
  <c r="M621" i="1" s="1"/>
  <c r="K617" i="1"/>
  <c r="M617" i="1" s="1"/>
  <c r="K613" i="1"/>
  <c r="M613" i="1" s="1"/>
  <c r="O678" i="1"/>
  <c r="O617" i="1"/>
  <c r="O633" i="1"/>
  <c r="O629" i="1"/>
  <c r="O637" i="1"/>
  <c r="O613" i="1"/>
  <c r="O632" i="1"/>
  <c r="O621" i="1"/>
  <c r="K639" i="1"/>
  <c r="M639" i="1" s="1"/>
  <c r="O639" i="1"/>
  <c r="K589" i="1"/>
  <c r="M589" i="1" s="1"/>
  <c r="O589" i="1"/>
  <c r="K590" i="1"/>
  <c r="M590" i="1" s="1"/>
  <c r="O590" i="1"/>
  <c r="K581" i="1"/>
  <c r="M581" i="1" s="1"/>
  <c r="O581" i="1"/>
  <c r="K964" i="1"/>
  <c r="M964" i="1" s="1"/>
  <c r="O964" i="1"/>
  <c r="K604" i="1"/>
  <c r="M604" i="1" s="1"/>
  <c r="O604" i="1"/>
  <c r="K1071" i="1"/>
  <c r="M1071" i="1" s="1"/>
  <c r="K1070" i="1"/>
  <c r="M1070" i="1" s="1"/>
  <c r="K1069" i="1"/>
  <c r="M1069" i="1" s="1"/>
  <c r="K1068" i="1"/>
  <c r="M1068" i="1" s="1"/>
  <c r="K1067" i="1"/>
  <c r="M1067" i="1" s="1"/>
  <c r="K1066" i="1"/>
  <c r="M1066" i="1" s="1"/>
  <c r="K1020" i="1"/>
  <c r="M1020" i="1" s="1"/>
  <c r="K1019" i="1"/>
  <c r="M1019" i="1" s="1"/>
  <c r="K841" i="1"/>
  <c r="M841" i="1" s="1"/>
  <c r="K839" i="1"/>
  <c r="M839" i="1" s="1"/>
  <c r="K838" i="1"/>
  <c r="M838" i="1" s="1"/>
  <c r="K758" i="1"/>
  <c r="M758" i="1" s="1"/>
  <c r="K757" i="1"/>
  <c r="M757" i="1" s="1"/>
  <c r="K756" i="1"/>
  <c r="M756" i="1" s="1"/>
  <c r="K738" i="1"/>
  <c r="M738" i="1" s="1"/>
  <c r="K737" i="1"/>
  <c r="M737" i="1" s="1"/>
  <c r="K736" i="1"/>
  <c r="M736" i="1" s="1"/>
  <c r="K558" i="1"/>
  <c r="M558" i="1" s="1"/>
  <c r="K547" i="1"/>
  <c r="M547" i="1" s="1"/>
  <c r="K392" i="1"/>
  <c r="M392" i="1" s="1"/>
  <c r="K391" i="1"/>
  <c r="M391" i="1" s="1"/>
  <c r="K73" i="1"/>
  <c r="M73" i="1" s="1"/>
  <c r="O756" i="1"/>
  <c r="O757" i="1"/>
  <c r="O758" i="1"/>
  <c r="O558" i="1"/>
  <c r="O736" i="1"/>
  <c r="O737" i="1"/>
  <c r="O738" i="1"/>
  <c r="O838" i="1"/>
  <c r="O839" i="1"/>
  <c r="K840" i="1"/>
  <c r="M840" i="1" s="1"/>
  <c r="O840" i="1"/>
  <c r="O841" i="1"/>
  <c r="K1128" i="1"/>
  <c r="M1128" i="1" s="1"/>
  <c r="O1128" i="1"/>
  <c r="O1019" i="1"/>
  <c r="O1020" i="1"/>
  <c r="O1068" i="1"/>
  <c r="O1069" i="1"/>
  <c r="O1070" i="1"/>
  <c r="O1071" i="1"/>
  <c r="O1066" i="1"/>
  <c r="O1067" i="1"/>
  <c r="K1113" i="1"/>
  <c r="M1113" i="1" s="1"/>
  <c r="O1113" i="1"/>
  <c r="K1114" i="1"/>
  <c r="M1114" i="1" s="1"/>
  <c r="O1114" i="1"/>
  <c r="O547" i="1"/>
  <c r="O391" i="1"/>
  <c r="O392" i="1"/>
  <c r="O73" i="1"/>
  <c r="K618" i="1"/>
  <c r="M618" i="1" s="1"/>
  <c r="O618" i="1"/>
  <c r="K634" i="1"/>
  <c r="M634" i="1" s="1"/>
  <c r="O634" i="1"/>
  <c r="K1140" i="1"/>
  <c r="M1140" i="1" s="1"/>
  <c r="O1140" i="1"/>
  <c r="K1141" i="1"/>
  <c r="M1141" i="1" s="1"/>
  <c r="O1141" i="1"/>
  <c r="K1142" i="1"/>
  <c r="M1142" i="1" s="1"/>
  <c r="O1142" i="1"/>
  <c r="K1238" i="1"/>
  <c r="M1238" i="1" s="1"/>
  <c r="O1238" i="1"/>
  <c r="K1298" i="1"/>
  <c r="M1298" i="1" s="1"/>
  <c r="K594" i="1"/>
  <c r="M594" i="1" s="1"/>
  <c r="O594" i="1"/>
  <c r="K595" i="1"/>
  <c r="M595" i="1" s="1"/>
  <c r="O595" i="1"/>
  <c r="K600" i="1"/>
  <c r="M600" i="1" s="1"/>
  <c r="O600" i="1"/>
  <c r="K984" i="1"/>
  <c r="M984" i="1" s="1"/>
  <c r="O984" i="1"/>
  <c r="K971" i="1"/>
  <c r="M971" i="1" s="1"/>
  <c r="O971" i="1"/>
  <c r="K972" i="1"/>
  <c r="M972" i="1" s="1"/>
  <c r="O972" i="1"/>
  <c r="K739" i="1"/>
  <c r="M739" i="1" s="1"/>
  <c r="O739" i="1"/>
  <c r="K472" i="1"/>
  <c r="M472" i="1" s="1"/>
  <c r="O472" i="1"/>
  <c r="K473" i="1"/>
  <c r="M473" i="1" s="1"/>
  <c r="O473" i="1"/>
  <c r="K474" i="1"/>
  <c r="M474" i="1" s="1"/>
  <c r="O474" i="1"/>
  <c r="K475" i="1"/>
  <c r="M475" i="1" s="1"/>
  <c r="O475" i="1"/>
  <c r="K568" i="1"/>
  <c r="M568" i="1" s="1"/>
  <c r="O568" i="1"/>
  <c r="K569" i="1"/>
  <c r="M569" i="1" s="1"/>
  <c r="O569" i="1"/>
  <c r="K650" i="1"/>
  <c r="M650" i="1" s="1"/>
  <c r="O650" i="1"/>
  <c r="K651" i="1"/>
  <c r="M651" i="1" s="1"/>
  <c r="O651" i="1"/>
  <c r="K652" i="1"/>
  <c r="M652" i="1" s="1"/>
  <c r="O652" i="1"/>
  <c r="K653" i="1"/>
  <c r="M653" i="1" s="1"/>
  <c r="O653" i="1"/>
  <c r="O649" i="1"/>
  <c r="K649" i="1"/>
  <c r="M649" i="1" s="1"/>
  <c r="O648" i="1"/>
  <c r="K648" i="1"/>
  <c r="M648" i="1" s="1"/>
  <c r="K55" i="1"/>
  <c r="M55" i="1" s="1"/>
  <c r="O55" i="1"/>
  <c r="K1308" i="1"/>
  <c r="M1308" i="1" s="1"/>
  <c r="O1308" i="1"/>
  <c r="K1309" i="1"/>
  <c r="M1309" i="1" s="1"/>
  <c r="O1309" i="1"/>
  <c r="K1310" i="1"/>
  <c r="M1310" i="1" s="1"/>
  <c r="O1310" i="1"/>
  <c r="K1311" i="1"/>
  <c r="M1311" i="1" s="1"/>
  <c r="O1311" i="1"/>
  <c r="K444" i="1"/>
  <c r="M444" i="1" s="1"/>
  <c r="O444" i="1"/>
  <c r="K445" i="1"/>
  <c r="M445" i="1" s="1"/>
  <c r="O445" i="1"/>
  <c r="K446" i="1"/>
  <c r="M446" i="1" s="1"/>
  <c r="O446" i="1"/>
  <c r="K447" i="1"/>
  <c r="M447" i="1" s="1"/>
  <c r="O447" i="1"/>
  <c r="K257" i="1"/>
  <c r="M257" i="1" s="1"/>
  <c r="O257" i="1"/>
  <c r="K71" i="1"/>
  <c r="M71" i="1" s="1"/>
  <c r="O71" i="1"/>
  <c r="K72" i="1"/>
  <c r="M72" i="1" s="1"/>
  <c r="O72" i="1"/>
  <c r="K959" i="1"/>
  <c r="M959" i="1" s="1"/>
  <c r="O959" i="1"/>
  <c r="K960" i="1"/>
  <c r="M960" i="1" s="1"/>
  <c r="O960" i="1"/>
  <c r="K1003" i="1"/>
  <c r="M1003" i="1" s="1"/>
  <c r="O1003" i="1"/>
  <c r="K1004" i="1"/>
  <c r="M1004" i="1" s="1"/>
  <c r="O1004" i="1"/>
  <c r="K1005" i="1"/>
  <c r="M1005" i="1" s="1"/>
  <c r="O1005" i="1"/>
  <c r="K1006" i="1"/>
  <c r="M1006" i="1" s="1"/>
  <c r="O1006" i="1"/>
  <c r="K1007" i="1"/>
  <c r="M1007" i="1" s="1"/>
  <c r="O1007" i="1"/>
  <c r="K1008" i="1"/>
  <c r="M1008" i="1" s="1"/>
  <c r="O1008" i="1"/>
  <c r="K1009" i="1"/>
  <c r="M1009" i="1" s="1"/>
  <c r="O1009" i="1"/>
  <c r="O897" i="1"/>
  <c r="K897" i="1"/>
  <c r="M897" i="1" s="1"/>
  <c r="K21" i="1"/>
  <c r="M21" i="1" s="1"/>
  <c r="O21" i="1"/>
  <c r="K22" i="1"/>
  <c r="M22" i="1" s="1"/>
  <c r="O22" i="1"/>
  <c r="K1000" i="1"/>
  <c r="M1000" i="1" s="1"/>
  <c r="O1000" i="1"/>
  <c r="K1001" i="1"/>
  <c r="M1001" i="1" s="1"/>
  <c r="O1001" i="1"/>
  <c r="K1002" i="1"/>
  <c r="M1002" i="1" s="1"/>
  <c r="O1002" i="1"/>
  <c r="K1355" i="1"/>
  <c r="M1355" i="1" s="1"/>
  <c r="O1355" i="1"/>
  <c r="K1356" i="1"/>
  <c r="M1356" i="1" s="1"/>
  <c r="O1356" i="1"/>
  <c r="K669" i="1"/>
  <c r="M669" i="1" s="1"/>
  <c r="K670" i="1"/>
  <c r="M670" i="1" s="1"/>
  <c r="K982" i="1"/>
  <c r="M982" i="1" s="1"/>
  <c r="O982" i="1"/>
  <c r="K909" i="1"/>
  <c r="M909" i="1" s="1"/>
  <c r="O909" i="1"/>
  <c r="K331" i="1"/>
  <c r="M331" i="1" s="1"/>
  <c r="O331" i="1"/>
  <c r="K332" i="1"/>
  <c r="M332" i="1" s="1"/>
  <c r="O332" i="1"/>
  <c r="K333" i="1"/>
  <c r="M333" i="1" s="1"/>
  <c r="O333" i="1"/>
  <c r="K334" i="1"/>
  <c r="M334" i="1" s="1"/>
  <c r="O334" i="1"/>
  <c r="K335" i="1"/>
  <c r="M335" i="1" s="1"/>
  <c r="O335" i="1"/>
  <c r="K254" i="1"/>
  <c r="M254" i="1" s="1"/>
  <c r="O254" i="1"/>
  <c r="K255" i="1"/>
  <c r="M255" i="1" s="1"/>
  <c r="O255" i="1"/>
  <c r="K256" i="1"/>
  <c r="M256" i="1" s="1"/>
  <c r="O256" i="1"/>
  <c r="K440" i="1"/>
  <c r="M440" i="1" s="1"/>
  <c r="O440" i="1"/>
  <c r="O943" i="1"/>
  <c r="K943" i="1"/>
  <c r="M943" i="1" s="1"/>
  <c r="K476" i="1"/>
  <c r="M476" i="1" s="1"/>
  <c r="O476" i="1"/>
  <c r="K481" i="1"/>
  <c r="M481" i="1" s="1"/>
  <c r="O481" i="1"/>
  <c r="K482" i="1"/>
  <c r="M482" i="1" s="1"/>
  <c r="O482" i="1"/>
  <c r="K483" i="1"/>
  <c r="M483" i="1" s="1"/>
  <c r="O483" i="1"/>
  <c r="K478" i="1"/>
  <c r="M478" i="1" s="1"/>
  <c r="O478" i="1"/>
  <c r="K479" i="1"/>
  <c r="M479" i="1" s="1"/>
  <c r="O479" i="1"/>
  <c r="K480" i="1"/>
  <c r="M480" i="1" s="1"/>
  <c r="O480" i="1"/>
  <c r="K477" i="1"/>
  <c r="M477" i="1" s="1"/>
  <c r="O477" i="1"/>
  <c r="K942" i="1"/>
  <c r="M942" i="1" s="1"/>
  <c r="O942" i="1"/>
  <c r="K947" i="1"/>
  <c r="M947" i="1" s="1"/>
  <c r="O947" i="1"/>
  <c r="K948" i="1"/>
  <c r="M948" i="1" s="1"/>
  <c r="O948" i="1"/>
  <c r="K692" i="1"/>
  <c r="M692" i="1" s="1"/>
  <c r="O692" i="1"/>
  <c r="K693" i="1"/>
  <c r="M693" i="1" s="1"/>
  <c r="O693" i="1"/>
  <c r="K694" i="1"/>
  <c r="M694" i="1" s="1"/>
  <c r="O694" i="1"/>
  <c r="K695" i="1"/>
  <c r="M695" i="1" s="1"/>
  <c r="O695" i="1"/>
  <c r="K696" i="1"/>
  <c r="M696" i="1" s="1"/>
  <c r="O696" i="1"/>
  <c r="K697" i="1"/>
  <c r="M697" i="1" s="1"/>
  <c r="O697" i="1"/>
  <c r="K1300" i="1"/>
  <c r="M1300" i="1" s="1"/>
  <c r="O1300" i="1"/>
  <c r="K1022" i="1"/>
  <c r="M1022" i="1" s="1"/>
  <c r="O1022" i="1"/>
  <c r="K1028" i="1"/>
  <c r="M1028" i="1" s="1"/>
  <c r="O1028" i="1"/>
  <c r="K1029" i="1"/>
  <c r="M1029" i="1" s="1"/>
  <c r="O1029" i="1"/>
  <c r="K1030" i="1"/>
  <c r="M1030" i="1" s="1"/>
  <c r="O1030" i="1"/>
  <c r="K1024" i="1"/>
  <c r="M1024" i="1" s="1"/>
  <c r="O1024" i="1"/>
  <c r="O588" i="1"/>
  <c r="K588" i="1"/>
  <c r="M588" i="1" s="1"/>
  <c r="K820" i="1"/>
  <c r="M820" i="1" s="1"/>
  <c r="O820" i="1"/>
  <c r="K824" i="1"/>
  <c r="M824" i="1" s="1"/>
  <c r="O824" i="1"/>
  <c r="K831" i="1"/>
  <c r="M831" i="1" s="1"/>
  <c r="O831" i="1"/>
  <c r="K818" i="1"/>
  <c r="M818" i="1" s="1"/>
  <c r="O818" i="1"/>
  <c r="K822" i="1"/>
  <c r="M822" i="1" s="1"/>
  <c r="O822" i="1"/>
  <c r="K769" i="1"/>
  <c r="M769" i="1" s="1"/>
  <c r="O769" i="1"/>
  <c r="K770" i="1"/>
  <c r="M770" i="1" s="1"/>
  <c r="O770" i="1"/>
  <c r="K998" i="1"/>
  <c r="M998" i="1" s="1"/>
  <c r="O998" i="1"/>
  <c r="K1340" i="1"/>
  <c r="M1340" i="1" s="1"/>
  <c r="O1340" i="1"/>
  <c r="K726" i="1"/>
  <c r="M726" i="1" s="1"/>
  <c r="O726" i="1"/>
  <c r="K484" i="1"/>
  <c r="M484" i="1" s="1"/>
  <c r="O484" i="1"/>
  <c r="K605" i="1"/>
  <c r="M605" i="1" s="1"/>
  <c r="K603" i="1"/>
  <c r="M603" i="1" s="1"/>
  <c r="K534" i="1"/>
  <c r="M534" i="1" s="1"/>
  <c r="K533" i="1"/>
  <c r="M533" i="1" s="1"/>
  <c r="K532" i="1"/>
  <c r="M532" i="1" s="1"/>
  <c r="K531" i="1"/>
  <c r="M531" i="1" s="1"/>
  <c r="K530" i="1"/>
  <c r="M530" i="1" s="1"/>
  <c r="K527" i="1"/>
  <c r="M527" i="1" s="1"/>
  <c r="K526" i="1"/>
  <c r="M526" i="1" s="1"/>
  <c r="K523" i="1"/>
  <c r="M523" i="1" s="1"/>
  <c r="K522" i="1"/>
  <c r="M522" i="1" s="1"/>
  <c r="K521" i="1"/>
  <c r="M521" i="1" s="1"/>
  <c r="K520" i="1"/>
  <c r="M520" i="1" s="1"/>
  <c r="K519" i="1"/>
  <c r="M519" i="1" s="1"/>
  <c r="K518" i="1"/>
  <c r="M518" i="1" s="1"/>
  <c r="K510" i="1"/>
  <c r="M510" i="1" s="1"/>
  <c r="K509" i="1"/>
  <c r="M509" i="1" s="1"/>
  <c r="K506" i="1"/>
  <c r="M506" i="1" s="1"/>
  <c r="K505" i="1"/>
  <c r="M505" i="1" s="1"/>
  <c r="K504" i="1"/>
  <c r="M504" i="1" s="1"/>
  <c r="K503" i="1"/>
  <c r="M503" i="1" s="1"/>
  <c r="K502" i="1"/>
  <c r="M502" i="1" s="1"/>
  <c r="K499" i="1"/>
  <c r="M499" i="1" s="1"/>
  <c r="K491" i="1"/>
  <c r="M491" i="1" s="1"/>
  <c r="K490" i="1"/>
  <c r="M490" i="1" s="1"/>
  <c r="K488" i="1"/>
  <c r="M488" i="1" s="1"/>
  <c r="K516" i="1"/>
  <c r="M516" i="1" s="1"/>
  <c r="O516" i="1"/>
  <c r="K517" i="1"/>
  <c r="M517" i="1" s="1"/>
  <c r="O517" i="1"/>
  <c r="O518" i="1"/>
  <c r="O519" i="1"/>
  <c r="O520" i="1"/>
  <c r="O521" i="1"/>
  <c r="O522" i="1"/>
  <c r="O523" i="1"/>
  <c r="K524" i="1"/>
  <c r="M524" i="1" s="1"/>
  <c r="O524" i="1"/>
  <c r="K525" i="1"/>
  <c r="M525" i="1" s="1"/>
  <c r="O525" i="1"/>
  <c r="O526" i="1"/>
  <c r="O527" i="1"/>
  <c r="K528" i="1"/>
  <c r="M528" i="1" s="1"/>
  <c r="O528" i="1"/>
  <c r="K529" i="1"/>
  <c r="M529" i="1" s="1"/>
  <c r="O529" i="1"/>
  <c r="O530" i="1"/>
  <c r="O531" i="1"/>
  <c r="O532" i="1"/>
  <c r="O533" i="1"/>
  <c r="O534" i="1"/>
  <c r="O502" i="1"/>
  <c r="O503" i="1"/>
  <c r="O504" i="1"/>
  <c r="O505" i="1"/>
  <c r="O506" i="1"/>
  <c r="K507" i="1"/>
  <c r="M507" i="1" s="1"/>
  <c r="O507" i="1"/>
  <c r="K508" i="1"/>
  <c r="M508" i="1" s="1"/>
  <c r="O508" i="1"/>
  <c r="O509" i="1"/>
  <c r="O510" i="1"/>
  <c r="K495" i="1"/>
  <c r="M495" i="1" s="1"/>
  <c r="O495" i="1"/>
  <c r="K496" i="1"/>
  <c r="M496" i="1" s="1"/>
  <c r="O496" i="1"/>
  <c r="K497" i="1"/>
  <c r="M497" i="1" s="1"/>
  <c r="O497" i="1"/>
  <c r="K498" i="1"/>
  <c r="M498" i="1" s="1"/>
  <c r="O498" i="1"/>
  <c r="O499" i="1"/>
  <c r="O490" i="1"/>
  <c r="O491" i="1"/>
  <c r="K492" i="1"/>
  <c r="M492" i="1" s="1"/>
  <c r="O492" i="1"/>
  <c r="O488" i="1"/>
  <c r="K489" i="1"/>
  <c r="M489" i="1" s="1"/>
  <c r="O489" i="1"/>
  <c r="O603" i="1"/>
  <c r="O605" i="1"/>
  <c r="K734" i="1"/>
  <c r="M734" i="1" s="1"/>
  <c r="O734" i="1"/>
  <c r="K735" i="1"/>
  <c r="M735" i="1" s="1"/>
  <c r="O735" i="1"/>
  <c r="K760" i="1"/>
  <c r="M760" i="1" s="1"/>
  <c r="O760" i="1"/>
  <c r="K761" i="1"/>
  <c r="M761" i="1" s="1"/>
  <c r="O761" i="1"/>
  <c r="K932" i="1"/>
  <c r="M932" i="1" s="1"/>
  <c r="O932" i="1"/>
  <c r="K235" i="1"/>
  <c r="M235" i="1" s="1"/>
  <c r="O235" i="1"/>
  <c r="K236" i="1"/>
  <c r="M236" i="1" s="1"/>
  <c r="O236" i="1"/>
  <c r="K237" i="1"/>
  <c r="M237" i="1" s="1"/>
  <c r="O237" i="1"/>
  <c r="K238" i="1"/>
  <c r="M238" i="1" s="1"/>
  <c r="O238" i="1"/>
  <c r="K239" i="1"/>
  <c r="M239" i="1" s="1"/>
  <c r="O239" i="1"/>
  <c r="K223" i="1"/>
  <c r="M223" i="1" s="1"/>
  <c r="O223" i="1"/>
  <c r="K224" i="1"/>
  <c r="M224" i="1" s="1"/>
  <c r="O224" i="1"/>
  <c r="K225" i="1"/>
  <c r="M225" i="1" s="1"/>
  <c r="O225" i="1"/>
  <c r="K10" i="1"/>
  <c r="M10" i="1" s="1"/>
  <c r="O10" i="1"/>
  <c r="K11" i="1"/>
  <c r="M11" i="1" s="1"/>
  <c r="O11" i="1"/>
  <c r="K12" i="1"/>
  <c r="M12" i="1" s="1"/>
  <c r="O12" i="1"/>
  <c r="K13" i="1"/>
  <c r="M13" i="1" s="1"/>
  <c r="O13" i="1"/>
  <c r="K944" i="1"/>
  <c r="M944" i="1" s="1"/>
  <c r="O944" i="1"/>
  <c r="K850" i="1"/>
  <c r="M850" i="1" s="1"/>
  <c r="O850" i="1"/>
  <c r="K1385" i="1"/>
  <c r="M1385" i="1" s="1"/>
  <c r="O1385" i="1"/>
  <c r="K1386" i="1"/>
  <c r="M1386" i="1" s="1"/>
  <c r="O1386" i="1"/>
  <c r="O1384" i="1"/>
  <c r="K1384" i="1"/>
  <c r="M1384" i="1" s="1"/>
  <c r="K44" i="1"/>
  <c r="M44" i="1" s="1"/>
  <c r="O44" i="1"/>
  <c r="K45" i="1"/>
  <c r="M45" i="1" s="1"/>
  <c r="O45" i="1"/>
  <c r="K1282" i="1"/>
  <c r="M1282" i="1" s="1"/>
  <c r="O1282" i="1"/>
  <c r="K1292" i="1"/>
  <c r="M1292" i="1" s="1"/>
  <c r="K32" i="1"/>
  <c r="M32" i="1" s="1"/>
  <c r="O32" i="1"/>
  <c r="O1292" i="1"/>
  <c r="K1284" i="1"/>
  <c r="M1284" i="1" s="1"/>
  <c r="O1284" i="1"/>
  <c r="K1285" i="1"/>
  <c r="M1285" i="1" s="1"/>
  <c r="O1285" i="1"/>
  <c r="K1286" i="1"/>
  <c r="M1286" i="1" s="1"/>
  <c r="O1286" i="1"/>
  <c r="K1347" i="1"/>
  <c r="M1347" i="1" s="1"/>
  <c r="O1347" i="1"/>
  <c r="K1348" i="1"/>
  <c r="M1348" i="1" s="1"/>
  <c r="O1348" i="1"/>
  <c r="K1349" i="1"/>
  <c r="M1349" i="1" s="1"/>
  <c r="O1349" i="1"/>
  <c r="K1350" i="1"/>
  <c r="M1350" i="1" s="1"/>
  <c r="O1350" i="1"/>
  <c r="K358" i="1"/>
  <c r="M358" i="1" s="1"/>
  <c r="O358" i="1"/>
  <c r="K123" i="1"/>
  <c r="M123" i="1" s="1"/>
  <c r="K124" i="1"/>
  <c r="M124" i="1" s="1"/>
  <c r="K125" i="1"/>
  <c r="M125" i="1" s="1"/>
  <c r="K126" i="1"/>
  <c r="M126" i="1" s="1"/>
  <c r="K127" i="1"/>
  <c r="M127" i="1" s="1"/>
  <c r="K128" i="1"/>
  <c r="M128" i="1" s="1"/>
  <c r="K315" i="1"/>
  <c r="M315" i="1" s="1"/>
  <c r="O315" i="1"/>
  <c r="K316" i="1"/>
  <c r="M316" i="1" s="1"/>
  <c r="O316" i="1"/>
  <c r="K317" i="1"/>
  <c r="M317" i="1" s="1"/>
  <c r="O317" i="1"/>
  <c r="K318" i="1"/>
  <c r="M318" i="1" s="1"/>
  <c r="O318" i="1"/>
  <c r="K319" i="1"/>
  <c r="M319" i="1" s="1"/>
  <c r="O319" i="1"/>
  <c r="K320" i="1"/>
  <c r="M320" i="1" s="1"/>
  <c r="O320" i="1"/>
  <c r="K321" i="1"/>
  <c r="M321" i="1" s="1"/>
  <c r="O321" i="1"/>
  <c r="K917" i="1"/>
  <c r="M917" i="1" s="1"/>
  <c r="O917" i="1"/>
  <c r="K291" i="1"/>
  <c r="M291" i="1" s="1"/>
  <c r="O291" i="1"/>
  <c r="K292" i="1"/>
  <c r="M292" i="1" s="1"/>
  <c r="O292" i="1"/>
  <c r="K293" i="1"/>
  <c r="M293" i="1" s="1"/>
  <c r="O293" i="1"/>
  <c r="K294" i="1"/>
  <c r="M294" i="1" s="1"/>
  <c r="O294" i="1"/>
  <c r="K295" i="1"/>
  <c r="M295" i="1" s="1"/>
  <c r="O295" i="1"/>
  <c r="K296" i="1"/>
  <c r="M296" i="1" s="1"/>
  <c r="O296" i="1"/>
  <c r="K297" i="1"/>
  <c r="M297" i="1" s="1"/>
  <c r="O297" i="1"/>
  <c r="K298" i="1"/>
  <c r="M298" i="1" s="1"/>
  <c r="O298" i="1"/>
  <c r="K299" i="1"/>
  <c r="M299" i="1" s="1"/>
  <c r="O299" i="1"/>
  <c r="K300" i="1"/>
  <c r="M300" i="1" s="1"/>
  <c r="O300" i="1"/>
  <c r="K301" i="1"/>
  <c r="M301" i="1" s="1"/>
  <c r="O301" i="1"/>
  <c r="K302" i="1"/>
  <c r="M302" i="1" s="1"/>
  <c r="O302" i="1"/>
  <c r="K303" i="1"/>
  <c r="M303" i="1" s="1"/>
  <c r="O303" i="1"/>
  <c r="K304" i="1"/>
  <c r="M304" i="1" s="1"/>
  <c r="O304" i="1"/>
  <c r="K305" i="1"/>
  <c r="M305" i="1" s="1"/>
  <c r="O305" i="1"/>
  <c r="K306" i="1"/>
  <c r="M306" i="1" s="1"/>
  <c r="O306" i="1"/>
  <c r="K514" i="1"/>
  <c r="M514" i="1" s="1"/>
  <c r="O514" i="1"/>
  <c r="K1363" i="1"/>
  <c r="M1363" i="1" s="1"/>
  <c r="O1363" i="1"/>
  <c r="K733" i="1"/>
  <c r="M733" i="1" s="1"/>
  <c r="O733" i="1"/>
  <c r="K563" i="1"/>
  <c r="M563" i="1" s="1"/>
  <c r="O563" i="1"/>
  <c r="K913" i="1"/>
  <c r="M913" i="1" s="1"/>
  <c r="O913" i="1"/>
  <c r="K1014" i="1"/>
  <c r="M1014" i="1" s="1"/>
  <c r="K843" i="1"/>
  <c r="M843" i="1" s="1"/>
  <c r="O843" i="1"/>
  <c r="K844" i="1"/>
  <c r="M844" i="1" s="1"/>
  <c r="O844" i="1"/>
  <c r="K1015" i="1"/>
  <c r="M1015" i="1" s="1"/>
  <c r="O1015" i="1"/>
  <c r="K1016" i="1"/>
  <c r="M1016" i="1" s="1"/>
  <c r="O1016" i="1"/>
  <c r="K1017" i="1"/>
  <c r="M1017" i="1" s="1"/>
  <c r="O1017" i="1"/>
  <c r="K1018" i="1"/>
  <c r="M1018" i="1" s="1"/>
  <c r="O1018" i="1"/>
  <c r="K1137" i="1"/>
  <c r="M1137" i="1" s="1"/>
  <c r="K311" i="1"/>
  <c r="M311" i="1" s="1"/>
  <c r="O311" i="1"/>
  <c r="K1205" i="1"/>
  <c r="M1205" i="1" s="1"/>
  <c r="O1205" i="1"/>
  <c r="K267" i="1"/>
  <c r="M267" i="1" s="1"/>
  <c r="O267" i="1"/>
  <c r="K908" i="1"/>
  <c r="M908" i="1" s="1"/>
  <c r="O908" i="1"/>
  <c r="K640" i="1"/>
  <c r="M640" i="1" s="1"/>
  <c r="O640" i="1"/>
  <c r="K641" i="1"/>
  <c r="M641" i="1" s="1"/>
  <c r="O641" i="1"/>
  <c r="K562" i="1"/>
  <c r="M562" i="1" s="1"/>
  <c r="O562" i="1"/>
  <c r="K557" i="1"/>
  <c r="M557" i="1" s="1"/>
  <c r="O557" i="1"/>
  <c r="K759" i="1"/>
  <c r="M759" i="1" s="1"/>
  <c r="O759" i="1"/>
  <c r="K754" i="1"/>
  <c r="M754" i="1" s="1"/>
  <c r="O754" i="1"/>
  <c r="K719" i="1"/>
  <c r="M719" i="1" s="1"/>
  <c r="O719" i="1"/>
  <c r="K601" i="1"/>
  <c r="M601" i="1" s="1"/>
  <c r="O601" i="1"/>
  <c r="K602" i="1"/>
  <c r="M602" i="1" s="1"/>
  <c r="O602" i="1"/>
  <c r="K23" i="1"/>
  <c r="M23" i="1" s="1"/>
  <c r="O23" i="1"/>
  <c r="K712" i="1"/>
  <c r="M712" i="1" s="1"/>
  <c r="O712" i="1"/>
  <c r="K713" i="1"/>
  <c r="M713" i="1" s="1"/>
  <c r="O713" i="1"/>
  <c r="K967" i="1"/>
  <c r="M967" i="1" s="1"/>
  <c r="O967" i="1"/>
  <c r="K968" i="1"/>
  <c r="M968" i="1" s="1"/>
  <c r="O968" i="1"/>
  <c r="K1367" i="1"/>
  <c r="M1367" i="1" s="1"/>
  <c r="O1367" i="1"/>
  <c r="O670" i="1"/>
  <c r="K671" i="1"/>
  <c r="M671" i="1" s="1"/>
  <c r="O671" i="1"/>
  <c r="K731" i="1"/>
  <c r="M731" i="1" s="1"/>
  <c r="O731" i="1"/>
  <c r="K732" i="1"/>
  <c r="M732" i="1" s="1"/>
  <c r="O732" i="1"/>
  <c r="K914" i="1"/>
  <c r="M914" i="1" s="1"/>
  <c r="O914" i="1"/>
  <c r="K825" i="1"/>
  <c r="M825" i="1" s="1"/>
  <c r="O825" i="1"/>
  <c r="K826" i="1"/>
  <c r="M826" i="1" s="1"/>
  <c r="O826" i="1"/>
  <c r="K827" i="1"/>
  <c r="M827" i="1" s="1"/>
  <c r="O827" i="1"/>
  <c r="K828" i="1"/>
  <c r="M828" i="1" s="1"/>
  <c r="O828" i="1"/>
  <c r="K349" i="1"/>
  <c r="M349" i="1" s="1"/>
  <c r="O349" i="1"/>
  <c r="K1380" i="1"/>
  <c r="M1380" i="1" s="1"/>
  <c r="O1380" i="1"/>
  <c r="K1369" i="1"/>
  <c r="M1369" i="1" s="1"/>
  <c r="O1369" i="1"/>
  <c r="O1382" i="1"/>
  <c r="K1382" i="1"/>
  <c r="M1382" i="1" s="1"/>
  <c r="O1381" i="1"/>
  <c r="K1381" i="1"/>
  <c r="M1381" i="1" s="1"/>
  <c r="O1378" i="1"/>
  <c r="K1378" i="1"/>
  <c r="M1378" i="1" s="1"/>
  <c r="O1377" i="1"/>
  <c r="K1377" i="1"/>
  <c r="M1377" i="1" s="1"/>
  <c r="O1375" i="1"/>
  <c r="K1375" i="1"/>
  <c r="M1375" i="1" s="1"/>
  <c r="O1374" i="1"/>
  <c r="K1374" i="1"/>
  <c r="M1374" i="1" s="1"/>
  <c r="O1373" i="1"/>
  <c r="K1373" i="1"/>
  <c r="M1373" i="1" s="1"/>
  <c r="O1372" i="1"/>
  <c r="K1372" i="1"/>
  <c r="M1372" i="1" s="1"/>
  <c r="O1371" i="1"/>
  <c r="K1371" i="1"/>
  <c r="M1371" i="1" s="1"/>
  <c r="O1370" i="1"/>
  <c r="K1370" i="1"/>
  <c r="M1370" i="1" s="1"/>
  <c r="O1368" i="1"/>
  <c r="K1368" i="1"/>
  <c r="M1368" i="1" s="1"/>
  <c r="O1365" i="1"/>
  <c r="K1365" i="1"/>
  <c r="M1365" i="1" s="1"/>
  <c r="O1364" i="1"/>
  <c r="K1364" i="1"/>
  <c r="M1364" i="1" s="1"/>
  <c r="O1362" i="1"/>
  <c r="K1362" i="1"/>
  <c r="M1362" i="1" s="1"/>
  <c r="K748" i="1"/>
  <c r="M748" i="1" s="1"/>
  <c r="O748" i="1"/>
  <c r="K749" i="1"/>
  <c r="M749" i="1" s="1"/>
  <c r="O749" i="1"/>
  <c r="K1124" i="1"/>
  <c r="M1124" i="1" s="1"/>
  <c r="O1124" i="1"/>
  <c r="K1125" i="1"/>
  <c r="M1125" i="1" s="1"/>
  <c r="O1125" i="1"/>
  <c r="K1027" i="1"/>
  <c r="M1027" i="1" s="1"/>
  <c r="O1027" i="1"/>
  <c r="K1039" i="1"/>
  <c r="M1039" i="1" s="1"/>
  <c r="O1039" i="1"/>
  <c r="K1037" i="1"/>
  <c r="M1037" i="1" s="1"/>
  <c r="O1037" i="1"/>
  <c r="K70" i="1"/>
  <c r="M70" i="1" s="1"/>
  <c r="O70" i="1"/>
  <c r="K952" i="1"/>
  <c r="M952" i="1" s="1"/>
  <c r="O952" i="1"/>
  <c r="K43" i="1"/>
  <c r="M43" i="1" s="1"/>
  <c r="O43" i="1"/>
  <c r="K253" i="1"/>
  <c r="M253" i="1" s="1"/>
  <c r="O253" i="1"/>
  <c r="K708" i="1"/>
  <c r="M708" i="1" s="1"/>
  <c r="O708" i="1"/>
  <c r="O1231" i="1"/>
  <c r="K1231" i="1"/>
  <c r="M1231" i="1" s="1"/>
  <c r="O1230" i="1"/>
  <c r="K1230" i="1"/>
  <c r="M1230" i="1" s="1"/>
  <c r="O1229" i="1"/>
  <c r="K1229" i="1"/>
  <c r="M1229" i="1" s="1"/>
  <c r="O1228" i="1"/>
  <c r="K1228" i="1"/>
  <c r="M1228" i="1" s="1"/>
  <c r="O1225" i="1"/>
  <c r="K1225" i="1"/>
  <c r="M1225" i="1" s="1"/>
  <c r="O1224" i="1"/>
  <c r="K1224" i="1"/>
  <c r="M1224" i="1" s="1"/>
  <c r="O1222" i="1"/>
  <c r="K1222" i="1"/>
  <c r="M1222" i="1" s="1"/>
  <c r="O39" i="1"/>
  <c r="K39" i="1"/>
  <c r="M39" i="1" s="1"/>
  <c r="O38" i="1"/>
  <c r="K38" i="1"/>
  <c r="M38" i="1" s="1"/>
  <c r="O37" i="1"/>
  <c r="K37" i="1"/>
  <c r="M37" i="1" s="1"/>
  <c r="O208" i="1"/>
  <c r="K208" i="1"/>
  <c r="M208" i="1" s="1"/>
  <c r="O202" i="1"/>
  <c r="K202" i="1"/>
  <c r="M202" i="1" s="1"/>
  <c r="O196" i="1"/>
  <c r="K196" i="1"/>
  <c r="M196" i="1" s="1"/>
  <c r="O195" i="1"/>
  <c r="K195" i="1"/>
  <c r="M195" i="1" s="1"/>
  <c r="O204" i="1"/>
  <c r="K204" i="1"/>
  <c r="M204" i="1" s="1"/>
  <c r="O1050" i="1"/>
  <c r="K1050" i="1"/>
  <c r="M1050" i="1" s="1"/>
  <c r="O1043" i="1"/>
  <c r="K1043" i="1"/>
  <c r="M1043" i="1" s="1"/>
  <c r="O958" i="1"/>
  <c r="K958" i="1"/>
  <c r="M958" i="1" s="1"/>
  <c r="O925" i="1"/>
  <c r="K925" i="1"/>
  <c r="M925" i="1" s="1"/>
  <c r="O892" i="1"/>
  <c r="K892" i="1"/>
  <c r="M892" i="1" s="1"/>
  <c r="O1092" i="1"/>
  <c r="K1092" i="1"/>
  <c r="M1092" i="1" s="1"/>
  <c r="O1091" i="1"/>
  <c r="K1091" i="1"/>
  <c r="M1091" i="1" s="1"/>
  <c r="O630" i="1"/>
  <c r="K630" i="1"/>
  <c r="M630" i="1" s="1"/>
  <c r="O312" i="1"/>
  <c r="K312" i="1"/>
  <c r="M312" i="1" s="1"/>
  <c r="K673" i="1"/>
  <c r="M673" i="1" s="1"/>
  <c r="O673" i="1"/>
  <c r="K667" i="1"/>
  <c r="M667" i="1" s="1"/>
  <c r="O667" i="1"/>
  <c r="K668" i="1"/>
  <c r="M668" i="1" s="1"/>
  <c r="O668" i="1"/>
  <c r="O669" i="1"/>
  <c r="K672" i="1"/>
  <c r="M672" i="1" s="1"/>
  <c r="O672" i="1"/>
  <c r="K674" i="1"/>
  <c r="M674" i="1" s="1"/>
  <c r="O674" i="1"/>
  <c r="K675" i="1"/>
  <c r="M675" i="1" s="1"/>
  <c r="O675" i="1"/>
  <c r="O1353" i="1"/>
  <c r="K1353" i="1"/>
  <c r="M1353" i="1" s="1"/>
  <c r="O1352" i="1"/>
  <c r="K1352" i="1"/>
  <c r="M1352" i="1" s="1"/>
  <c r="O1351" i="1"/>
  <c r="K1351" i="1"/>
  <c r="M1351" i="1" s="1"/>
  <c r="K262" i="1"/>
  <c r="M262" i="1" s="1"/>
  <c r="O262" i="1"/>
  <c r="K263" i="1"/>
  <c r="M263" i="1" s="1"/>
  <c r="O263" i="1"/>
  <c r="K264" i="1"/>
  <c r="M264" i="1" s="1"/>
  <c r="O264" i="1"/>
  <c r="K265" i="1"/>
  <c r="M265" i="1" s="1"/>
  <c r="O265" i="1"/>
  <c r="K266" i="1"/>
  <c r="M266" i="1" s="1"/>
  <c r="O266" i="1"/>
  <c r="K642" i="1"/>
  <c r="M642" i="1" s="1"/>
  <c r="O642" i="1"/>
  <c r="K643" i="1"/>
  <c r="M643" i="1" s="1"/>
  <c r="O643" i="1"/>
  <c r="K644" i="1"/>
  <c r="M644" i="1" s="1"/>
  <c r="O644" i="1"/>
  <c r="K645" i="1"/>
  <c r="M645" i="1" s="1"/>
  <c r="O645" i="1"/>
  <c r="K646" i="1"/>
  <c r="M646" i="1" s="1"/>
  <c r="O646" i="1"/>
  <c r="K1119" i="1"/>
  <c r="M1119" i="1" s="1"/>
  <c r="O1119" i="1"/>
  <c r="K626" i="1"/>
  <c r="M626" i="1" s="1"/>
  <c r="O626" i="1"/>
  <c r="K625" i="1"/>
  <c r="M625" i="1" s="1"/>
  <c r="O625" i="1"/>
  <c r="O628" i="1"/>
  <c r="K628" i="1"/>
  <c r="M628" i="1" s="1"/>
  <c r="K622" i="1"/>
  <c r="M622" i="1" s="1"/>
  <c r="O622" i="1"/>
  <c r="K623" i="1"/>
  <c r="M623" i="1" s="1"/>
  <c r="O623" i="1"/>
  <c r="K624" i="1"/>
  <c r="M624" i="1" s="1"/>
  <c r="O624" i="1"/>
  <c r="K627" i="1"/>
  <c r="M627" i="1" s="1"/>
  <c r="O627" i="1"/>
  <c r="K1127" i="1"/>
  <c r="M1127" i="1" s="1"/>
  <c r="O1127" i="1"/>
  <c r="K48" i="1"/>
  <c r="M48" i="1" s="1"/>
  <c r="O48" i="1"/>
  <c r="K31" i="1"/>
  <c r="M31" i="1" s="1"/>
  <c r="O31" i="1"/>
  <c r="K64" i="1"/>
  <c r="M64" i="1" s="1"/>
  <c r="O64" i="1"/>
  <c r="K65" i="1"/>
  <c r="M65" i="1" s="1"/>
  <c r="O65" i="1"/>
  <c r="K66" i="1"/>
  <c r="M66" i="1" s="1"/>
  <c r="O66" i="1"/>
  <c r="K67" i="1"/>
  <c r="M67" i="1" s="1"/>
  <c r="O67" i="1"/>
  <c r="K68" i="1"/>
  <c r="M68" i="1" s="1"/>
  <c r="O68" i="1"/>
  <c r="K69" i="1"/>
  <c r="M69" i="1" s="1"/>
  <c r="O69" i="1"/>
  <c r="K20" i="1"/>
  <c r="M20" i="1" s="1"/>
  <c r="O20" i="1"/>
  <c r="K1273" i="1"/>
  <c r="M1273" i="1" s="1"/>
  <c r="O1273" i="1"/>
  <c r="K1274" i="1"/>
  <c r="M1274" i="1" s="1"/>
  <c r="O1274" i="1"/>
  <c r="K1263" i="1"/>
  <c r="M1263" i="1" s="1"/>
  <c r="O1263" i="1"/>
  <c r="K1264" i="1"/>
  <c r="M1264" i="1" s="1"/>
  <c r="O1264" i="1"/>
  <c r="K1265" i="1"/>
  <c r="M1265" i="1" s="1"/>
  <c r="O1265" i="1"/>
  <c r="K1254" i="1"/>
  <c r="M1254" i="1" s="1"/>
  <c r="O1254" i="1"/>
  <c r="K1255" i="1"/>
  <c r="M1255" i="1" s="1"/>
  <c r="O1255" i="1"/>
  <c r="K1261" i="1"/>
  <c r="M1261" i="1" s="1"/>
  <c r="O1261" i="1"/>
  <c r="K1262" i="1"/>
  <c r="M1262" i="1" s="1"/>
  <c r="O1262" i="1"/>
  <c r="K1244" i="1"/>
  <c r="M1244" i="1" s="1"/>
  <c r="O1244" i="1"/>
  <c r="K1245" i="1"/>
  <c r="M1245" i="1" s="1"/>
  <c r="O1245" i="1"/>
  <c r="K1260" i="1"/>
  <c r="M1260" i="1" s="1"/>
  <c r="O1260" i="1"/>
  <c r="K1277" i="1"/>
  <c r="M1277" i="1" s="1"/>
  <c r="O1277" i="1"/>
  <c r="K1278" i="1"/>
  <c r="M1278" i="1" s="1"/>
  <c r="O1278" i="1"/>
  <c r="K1259" i="1"/>
  <c r="M1259" i="1" s="1"/>
  <c r="O1259" i="1"/>
  <c r="K1257" i="1"/>
  <c r="M1257" i="1" s="1"/>
  <c r="O1257" i="1"/>
  <c r="K1258" i="1"/>
  <c r="M1258" i="1" s="1"/>
  <c r="O1258" i="1"/>
  <c r="K1248" i="1"/>
  <c r="M1248" i="1" s="1"/>
  <c r="O1248" i="1"/>
  <c r="K1249" i="1"/>
  <c r="M1249" i="1" s="1"/>
  <c r="O1249" i="1"/>
  <c r="K1250" i="1"/>
  <c r="M1250" i="1" s="1"/>
  <c r="O1250" i="1"/>
  <c r="K1256" i="1"/>
  <c r="M1256" i="1" s="1"/>
  <c r="O1256" i="1"/>
  <c r="K1268" i="1"/>
  <c r="M1268" i="1" s="1"/>
  <c r="O1268" i="1"/>
  <c r="K17" i="1"/>
  <c r="M17" i="1" s="1"/>
  <c r="O17" i="1"/>
  <c r="K718" i="1"/>
  <c r="M718" i="1" s="1"/>
  <c r="O718" i="1"/>
  <c r="K1025" i="1"/>
  <c r="M1025" i="1" s="1"/>
  <c r="O1025" i="1"/>
  <c r="K278" i="1"/>
  <c r="M278" i="1" s="1"/>
  <c r="O278" i="1"/>
  <c r="K279" i="1"/>
  <c r="M279" i="1" s="1"/>
  <c r="O279" i="1"/>
  <c r="K60" i="1"/>
  <c r="M60" i="1" s="1"/>
  <c r="O60" i="1"/>
  <c r="K61" i="1"/>
  <c r="M61" i="1" s="1"/>
  <c r="O61" i="1"/>
  <c r="K62" i="1"/>
  <c r="M62" i="1" s="1"/>
  <c r="O62" i="1"/>
  <c r="K63" i="1"/>
  <c r="M63" i="1" s="1"/>
  <c r="O63" i="1"/>
  <c r="K773" i="1"/>
  <c r="M773" i="1" s="1"/>
  <c r="O773" i="1"/>
  <c r="K774" i="1"/>
  <c r="M774" i="1" s="1"/>
  <c r="O774" i="1"/>
  <c r="K543" i="1"/>
  <c r="M543" i="1" s="1"/>
  <c r="O543" i="1"/>
  <c r="K551" i="1"/>
  <c r="M551" i="1" s="1"/>
  <c r="O551" i="1"/>
  <c r="K963" i="1"/>
  <c r="M963" i="1" s="1"/>
  <c r="O963" i="1"/>
  <c r="K962" i="1"/>
  <c r="M962" i="1" s="1"/>
  <c r="O962" i="1"/>
  <c r="K811" i="1"/>
  <c r="M811" i="1" s="1"/>
  <c r="O811" i="1"/>
  <c r="K812" i="1"/>
  <c r="M812" i="1" s="1"/>
  <c r="O812" i="1"/>
  <c r="K813" i="1"/>
  <c r="M813" i="1" s="1"/>
  <c r="O813" i="1"/>
  <c r="K814" i="1"/>
  <c r="M814" i="1" s="1"/>
  <c r="O814" i="1"/>
  <c r="K714" i="1"/>
  <c r="M714" i="1" s="1"/>
  <c r="O714" i="1"/>
  <c r="K113" i="1"/>
  <c r="M113" i="1" s="1"/>
  <c r="O113" i="1"/>
  <c r="K375" i="1"/>
  <c r="M375" i="1" s="1"/>
  <c r="O375" i="1"/>
  <c r="K170" i="1"/>
  <c r="M170" i="1" s="1"/>
  <c r="O170" i="1"/>
  <c r="K1341" i="1"/>
  <c r="M1341" i="1" s="1"/>
  <c r="O1341" i="1"/>
  <c r="K1342" i="1"/>
  <c r="M1342" i="1" s="1"/>
  <c r="O1342" i="1"/>
  <c r="K1343" i="1"/>
  <c r="M1343" i="1" s="1"/>
  <c r="O1343" i="1"/>
  <c r="K1344" i="1"/>
  <c r="M1344" i="1" s="1"/>
  <c r="O1344" i="1"/>
  <c r="K1345" i="1"/>
  <c r="M1345" i="1" s="1"/>
  <c r="O1345" i="1"/>
  <c r="K1346" i="1"/>
  <c r="M1346" i="1" s="1"/>
  <c r="O1346" i="1"/>
  <c r="K134" i="1"/>
  <c r="M134" i="1" s="1"/>
  <c r="O134" i="1"/>
  <c r="K171" i="1"/>
  <c r="M171" i="1" s="1"/>
  <c r="O171" i="1"/>
  <c r="K142" i="1"/>
  <c r="M142" i="1" s="1"/>
  <c r="O142" i="1"/>
  <c r="K143" i="1"/>
  <c r="M143" i="1" s="1"/>
  <c r="O143" i="1"/>
  <c r="K172" i="1"/>
  <c r="M172" i="1" s="1"/>
  <c r="O172" i="1"/>
  <c r="K546" i="1"/>
  <c r="M546" i="1" s="1"/>
  <c r="O546" i="1"/>
  <c r="O541" i="1"/>
  <c r="K541" i="1"/>
  <c r="M541" i="1" s="1"/>
  <c r="K1076" i="1"/>
  <c r="M1076" i="1" s="1"/>
  <c r="O1076" i="1"/>
  <c r="K1077" i="1"/>
  <c r="M1077" i="1" s="1"/>
  <c r="O1077" i="1"/>
  <c r="K1085" i="1"/>
  <c r="M1085" i="1" s="1"/>
  <c r="O1085" i="1"/>
  <c r="K1086" i="1"/>
  <c r="M1086" i="1" s="1"/>
  <c r="O1086" i="1"/>
  <c r="K1220" i="1"/>
  <c r="M1220" i="1" s="1"/>
  <c r="O1220" i="1"/>
  <c r="K1221" i="1"/>
  <c r="M1221" i="1" s="1"/>
  <c r="O1221" i="1"/>
  <c r="K1223" i="1"/>
  <c r="M1223" i="1" s="1"/>
  <c r="O1223" i="1"/>
  <c r="K1226" i="1"/>
  <c r="M1226" i="1" s="1"/>
  <c r="O1226" i="1"/>
  <c r="K1227" i="1"/>
  <c r="M1227" i="1" s="1"/>
  <c r="O1227" i="1"/>
  <c r="O1219" i="1"/>
  <c r="K1219" i="1"/>
  <c r="M1219" i="1" s="1"/>
  <c r="K173" i="1"/>
  <c r="M173" i="1" s="1"/>
  <c r="O173" i="1"/>
  <c r="K933" i="1"/>
  <c r="M933" i="1" s="1"/>
  <c r="O933" i="1"/>
  <c r="K33" i="1"/>
  <c r="M33" i="1" s="1"/>
  <c r="O33" i="1"/>
  <c r="K34" i="1"/>
  <c r="M34" i="1" s="1"/>
  <c r="O34" i="1"/>
  <c r="K232" i="1"/>
  <c r="M232" i="1" s="1"/>
  <c r="O232" i="1"/>
  <c r="K500" i="1"/>
  <c r="M500" i="1" s="1"/>
  <c r="O500" i="1"/>
  <c r="K501" i="1"/>
  <c r="M501" i="1" s="1"/>
  <c r="O501" i="1"/>
  <c r="K1197" i="1"/>
  <c r="M1197" i="1" s="1"/>
  <c r="O1197" i="1"/>
  <c r="O980" i="1"/>
  <c r="K980" i="1"/>
  <c r="M980" i="1" s="1"/>
  <c r="O979" i="1"/>
  <c r="K979" i="1"/>
  <c r="M979" i="1" s="1"/>
  <c r="K1112" i="1"/>
  <c r="M1112" i="1" s="1"/>
  <c r="O1112" i="1"/>
  <c r="K682" i="1"/>
  <c r="M682" i="1" s="1"/>
  <c r="O682" i="1"/>
  <c r="K683" i="1"/>
  <c r="M683" i="1" s="1"/>
  <c r="O683" i="1"/>
  <c r="K1131" i="1"/>
  <c r="M1131" i="1" s="1"/>
  <c r="K1129" i="1"/>
  <c r="M1129" i="1" s="1"/>
  <c r="K1123" i="1"/>
  <c r="M1123" i="1" s="1"/>
  <c r="K1120" i="1"/>
  <c r="M1120" i="1" s="1"/>
  <c r="K394" i="1"/>
  <c r="M394" i="1" s="1"/>
  <c r="O394" i="1"/>
  <c r="K395" i="1"/>
  <c r="M395" i="1" s="1"/>
  <c r="O395" i="1"/>
  <c r="K915" i="1"/>
  <c r="M915" i="1" s="1"/>
  <c r="O915" i="1"/>
  <c r="O1312" i="1"/>
  <c r="K1312" i="1"/>
  <c r="M1312" i="1" s="1"/>
  <c r="O834" i="1"/>
  <c r="K834" i="1"/>
  <c r="M834" i="1" s="1"/>
  <c r="K837" i="1"/>
  <c r="M837" i="1" s="1"/>
  <c r="O837" i="1"/>
  <c r="K580" i="1"/>
  <c r="M580" i="1" s="1"/>
  <c r="O580" i="1"/>
  <c r="K853" i="1"/>
  <c r="M853" i="1" s="1"/>
  <c r="O853" i="1"/>
  <c r="K513" i="1"/>
  <c r="M513" i="1" s="1"/>
  <c r="O513" i="1"/>
  <c r="O486" i="1"/>
  <c r="O487" i="1"/>
  <c r="K494" i="1"/>
  <c r="M494" i="1" s="1"/>
  <c r="O494" i="1"/>
  <c r="K511" i="1"/>
  <c r="M511" i="1" s="1"/>
  <c r="O511" i="1"/>
  <c r="K512" i="1"/>
  <c r="M512" i="1" s="1"/>
  <c r="O512" i="1"/>
  <c r="K515" i="1"/>
  <c r="M515" i="1" s="1"/>
  <c r="O515" i="1"/>
  <c r="K535" i="1"/>
  <c r="M535" i="1" s="1"/>
  <c r="O535" i="1"/>
  <c r="K536" i="1"/>
  <c r="M536" i="1" s="1"/>
  <c r="O536" i="1"/>
  <c r="K537" i="1"/>
  <c r="M537" i="1" s="1"/>
  <c r="O537" i="1"/>
  <c r="K538" i="1"/>
  <c r="M538" i="1" s="1"/>
  <c r="O538" i="1"/>
  <c r="K539" i="1"/>
  <c r="M539" i="1" s="1"/>
  <c r="O539" i="1"/>
  <c r="K540" i="1"/>
  <c r="M540" i="1" s="1"/>
  <c r="O540" i="1"/>
  <c r="K542" i="1"/>
  <c r="M542" i="1" s="1"/>
  <c r="O542" i="1"/>
  <c r="O493" i="1"/>
  <c r="K493" i="1"/>
  <c r="M493" i="1" s="1"/>
  <c r="K350" i="1"/>
  <c r="M350" i="1" s="1"/>
  <c r="O350" i="1"/>
  <c r="K120" i="1"/>
  <c r="M120" i="1" s="1"/>
  <c r="K587" i="1"/>
  <c r="M587" i="1" s="1"/>
  <c r="O587" i="1"/>
  <c r="K798" i="1"/>
  <c r="M798" i="1" s="1"/>
  <c r="O798" i="1"/>
  <c r="K1053" i="1"/>
  <c r="M1053" i="1" s="1"/>
  <c r="O1053" i="1"/>
  <c r="K936" i="1"/>
  <c r="M936" i="1" s="1"/>
  <c r="O936" i="1"/>
  <c r="K937" i="1"/>
  <c r="M937" i="1" s="1"/>
  <c r="O937" i="1"/>
  <c r="K7" i="1"/>
  <c r="M7" i="1" s="1"/>
  <c r="O7" i="1"/>
  <c r="K8" i="1"/>
  <c r="M8" i="1" s="1"/>
  <c r="O8" i="1"/>
  <c r="K9" i="1"/>
  <c r="M9" i="1" s="1"/>
  <c r="O9" i="1"/>
  <c r="K849" i="1"/>
  <c r="M849" i="1" s="1"/>
  <c r="O849" i="1"/>
  <c r="K928" i="1"/>
  <c r="M928" i="1" s="1"/>
  <c r="O928" i="1"/>
  <c r="K929" i="1"/>
  <c r="M929" i="1" s="1"/>
  <c r="O929" i="1"/>
  <c r="K930" i="1"/>
  <c r="M930" i="1" s="1"/>
  <c r="O930" i="1"/>
  <c r="K931" i="1"/>
  <c r="M931" i="1" s="1"/>
  <c r="O931" i="1"/>
  <c r="K934" i="1"/>
  <c r="M934" i="1" s="1"/>
  <c r="O934" i="1"/>
  <c r="K888" i="1"/>
  <c r="M888" i="1" s="1"/>
  <c r="O888" i="1"/>
  <c r="K141" i="1"/>
  <c r="M141" i="1" s="1"/>
  <c r="O141" i="1"/>
  <c r="K140" i="1"/>
  <c r="M140" i="1" s="1"/>
  <c r="O140" i="1"/>
  <c r="K144" i="1"/>
  <c r="M144" i="1" s="1"/>
  <c r="O144" i="1"/>
  <c r="K955" i="1"/>
  <c r="M955" i="1" s="1"/>
  <c r="O955" i="1"/>
  <c r="O896" i="1"/>
  <c r="K896" i="1"/>
  <c r="M896" i="1" s="1"/>
  <c r="K795" i="1"/>
  <c r="M795" i="1" s="1"/>
  <c r="O795" i="1"/>
  <c r="K796" i="1"/>
  <c r="M796" i="1" s="1"/>
  <c r="O796" i="1"/>
  <c r="K799" i="1"/>
  <c r="M799" i="1" s="1"/>
  <c r="O799" i="1"/>
  <c r="K797" i="1"/>
  <c r="M797" i="1" s="1"/>
  <c r="O797" i="1"/>
  <c r="K373" i="1"/>
  <c r="M373" i="1" s="1"/>
  <c r="O373" i="1"/>
  <c r="K374" i="1"/>
  <c r="M374" i="1" s="1"/>
  <c r="O374" i="1"/>
  <c r="K926" i="1"/>
  <c r="M926" i="1" s="1"/>
  <c r="O926" i="1"/>
  <c r="K40" i="1"/>
  <c r="M40" i="1" s="1"/>
  <c r="O40" i="1"/>
  <c r="K326" i="1"/>
  <c r="M326" i="1" s="1"/>
  <c r="O326" i="1"/>
  <c r="O1014" i="1"/>
  <c r="K345" i="1"/>
  <c r="M345" i="1" s="1"/>
  <c r="O345" i="1"/>
  <c r="K347" i="1"/>
  <c r="M347" i="1" s="1"/>
  <c r="O347" i="1"/>
  <c r="K382" i="1"/>
  <c r="M382" i="1" s="1"/>
  <c r="O382" i="1"/>
  <c r="K381" i="1"/>
  <c r="M381" i="1" s="1"/>
  <c r="O381" i="1"/>
  <c r="O1123" i="1"/>
  <c r="K1126" i="1"/>
  <c r="M1126" i="1" s="1"/>
  <c r="O1126" i="1"/>
  <c r="K471" i="1"/>
  <c r="M471" i="1" s="1"/>
  <c r="O471" i="1"/>
  <c r="K100" i="1"/>
  <c r="M100" i="1" s="1"/>
  <c r="O100" i="1"/>
  <c r="K79" i="1"/>
  <c r="M79" i="1" s="1"/>
  <c r="O79" i="1"/>
  <c r="K245" i="1"/>
  <c r="M245" i="1" s="1"/>
  <c r="O245" i="1"/>
  <c r="K380" i="1"/>
  <c r="M380" i="1" s="1"/>
  <c r="O380" i="1"/>
  <c r="K1171" i="1"/>
  <c r="M1171" i="1" s="1"/>
  <c r="O1171" i="1"/>
  <c r="K1291" i="1"/>
  <c r="M1291" i="1" s="1"/>
  <c r="O1291" i="1"/>
  <c r="K1293" i="1"/>
  <c r="M1293" i="1" s="1"/>
  <c r="O1293" i="1"/>
  <c r="K1294" i="1"/>
  <c r="M1294" i="1" s="1"/>
  <c r="O1294" i="1"/>
  <c r="K1111" i="1"/>
  <c r="M1111" i="1" s="1"/>
  <c r="O1111" i="1"/>
  <c r="K1115" i="1"/>
  <c r="M1115" i="1" s="1"/>
  <c r="O1115" i="1"/>
  <c r="K1102" i="1"/>
  <c r="M1102" i="1" s="1"/>
  <c r="O1102" i="1"/>
  <c r="K1095" i="1"/>
  <c r="M1095" i="1" s="1"/>
  <c r="O1095" i="1"/>
  <c r="K1096" i="1"/>
  <c r="M1096" i="1" s="1"/>
  <c r="O1096" i="1"/>
  <c r="K1097" i="1"/>
  <c r="M1097" i="1" s="1"/>
  <c r="O1097" i="1"/>
  <c r="K1098" i="1"/>
  <c r="M1098" i="1" s="1"/>
  <c r="O1098" i="1"/>
  <c r="K969" i="1"/>
  <c r="M969" i="1" s="1"/>
  <c r="O969" i="1"/>
  <c r="K970" i="1"/>
  <c r="M970" i="1" s="1"/>
  <c r="O970" i="1"/>
  <c r="K845" i="1"/>
  <c r="M845" i="1" s="1"/>
  <c r="O845" i="1"/>
  <c r="K846" i="1"/>
  <c r="M846" i="1" s="1"/>
  <c r="O846" i="1"/>
  <c r="K118" i="1"/>
  <c r="M118" i="1" s="1"/>
  <c r="K119" i="1"/>
  <c r="M119" i="1" s="1"/>
  <c r="K41" i="1"/>
  <c r="M41" i="1" s="1"/>
  <c r="O41" i="1"/>
  <c r="K42" i="1"/>
  <c r="M42" i="1" s="1"/>
  <c r="O42" i="1"/>
  <c r="O36" i="1"/>
  <c r="K1318" i="1"/>
  <c r="M1318" i="1" s="1"/>
  <c r="O1318" i="1"/>
  <c r="K1319" i="1"/>
  <c r="M1319" i="1" s="1"/>
  <c r="O1319" i="1"/>
  <c r="K1303" i="1"/>
  <c r="M1303" i="1" s="1"/>
  <c r="O1303" i="1"/>
  <c r="K1304" i="1"/>
  <c r="M1304" i="1" s="1"/>
  <c r="O1304" i="1"/>
  <c r="K1103" i="1"/>
  <c r="M1103" i="1" s="1"/>
  <c r="O1103" i="1"/>
  <c r="K1110" i="1"/>
  <c r="M1110" i="1" s="1"/>
  <c r="O1110" i="1"/>
  <c r="K1118" i="1"/>
  <c r="M1118" i="1" s="1"/>
  <c r="O1118" i="1"/>
  <c r="K1079" i="1"/>
  <c r="M1079" i="1" s="1"/>
  <c r="O1079" i="1"/>
  <c r="K1080" i="1"/>
  <c r="M1080" i="1" s="1"/>
  <c r="O1080" i="1"/>
  <c r="K1081" i="1"/>
  <c r="M1081" i="1" s="1"/>
  <c r="O1081" i="1"/>
  <c r="K1082" i="1"/>
  <c r="M1082" i="1" s="1"/>
  <c r="O1082" i="1"/>
  <c r="K1083" i="1"/>
  <c r="M1083" i="1" s="1"/>
  <c r="O1083" i="1"/>
  <c r="K1084" i="1"/>
  <c r="M1084" i="1" s="1"/>
  <c r="O1084" i="1"/>
  <c r="K393" i="1"/>
  <c r="M393" i="1" s="1"/>
  <c r="O393" i="1"/>
  <c r="K396" i="1"/>
  <c r="M396" i="1" s="1"/>
  <c r="O396" i="1"/>
  <c r="K397" i="1"/>
  <c r="M397" i="1" s="1"/>
  <c r="O397" i="1"/>
  <c r="K398" i="1"/>
  <c r="M398" i="1" s="1"/>
  <c r="O398" i="1"/>
  <c r="K399" i="1"/>
  <c r="M399" i="1" s="1"/>
  <c r="O399" i="1"/>
  <c r="K842" i="1"/>
  <c r="M842" i="1" s="1"/>
  <c r="O842" i="1"/>
  <c r="K365" i="1"/>
  <c r="M365" i="1" s="1"/>
  <c r="O365" i="1"/>
  <c r="K366" i="1"/>
  <c r="M366" i="1" s="1"/>
  <c r="O366" i="1"/>
  <c r="K415" i="1"/>
  <c r="M415" i="1" s="1"/>
  <c r="O415" i="1"/>
  <c r="K414" i="1"/>
  <c r="M414" i="1" s="1"/>
  <c r="O414" i="1"/>
  <c r="K715" i="1"/>
  <c r="M715" i="1" s="1"/>
  <c r="O715" i="1"/>
  <c r="K702" i="1"/>
  <c r="M702" i="1" s="1"/>
  <c r="O702" i="1"/>
  <c r="K87" i="1"/>
  <c r="M87" i="1" s="1"/>
  <c r="O87" i="1"/>
  <c r="K610" i="1"/>
  <c r="M610" i="1" s="1"/>
  <c r="O610" i="1"/>
  <c r="K830" i="1"/>
  <c r="M830" i="1" s="1"/>
  <c r="O830" i="1"/>
  <c r="K246" i="1"/>
  <c r="M246" i="1" s="1"/>
  <c r="O246" i="1"/>
  <c r="K15" i="1"/>
  <c r="M15" i="1" s="1"/>
  <c r="O15" i="1"/>
  <c r="K19" i="1"/>
  <c r="M19" i="1" s="1"/>
  <c r="O19" i="1"/>
  <c r="K710" i="1"/>
  <c r="M710" i="1" s="1"/>
  <c r="O710" i="1"/>
  <c r="O709" i="1"/>
  <c r="K709" i="1"/>
  <c r="M709" i="1" s="1"/>
  <c r="K74" i="1"/>
  <c r="M74" i="1" s="1"/>
  <c r="O74" i="1"/>
  <c r="K75" i="1"/>
  <c r="M75" i="1" s="1"/>
  <c r="O75" i="1"/>
  <c r="K76" i="1"/>
  <c r="M76" i="1" s="1"/>
  <c r="O76" i="1"/>
  <c r="K77" i="1"/>
  <c r="M77" i="1" s="1"/>
  <c r="O77" i="1"/>
  <c r="K78" i="1"/>
  <c r="M78" i="1" s="1"/>
  <c r="O78" i="1"/>
  <c r="K35" i="1"/>
  <c r="M35" i="1" s="1"/>
  <c r="O35" i="1"/>
  <c r="K36" i="1"/>
  <c r="M36" i="1" s="1"/>
  <c r="O1217" i="1"/>
  <c r="K1217" i="1"/>
  <c r="M1217" i="1" s="1"/>
  <c r="O1216" i="1"/>
  <c r="K1216" i="1"/>
  <c r="M1216" i="1" s="1"/>
  <c r="O1215" i="1"/>
  <c r="K1215" i="1"/>
  <c r="M1215" i="1" s="1"/>
  <c r="O1214" i="1"/>
  <c r="K1214" i="1"/>
  <c r="M1214" i="1" s="1"/>
  <c r="O341" i="1"/>
  <c r="K341" i="1"/>
  <c r="M341" i="1" s="1"/>
  <c r="O340" i="1"/>
  <c r="K340" i="1"/>
  <c r="M340" i="1" s="1"/>
  <c r="O1240" i="1"/>
  <c r="K1240" i="1"/>
  <c r="M1240" i="1" s="1"/>
  <c r="O1239" i="1"/>
  <c r="K1239" i="1"/>
  <c r="M1239" i="1" s="1"/>
  <c r="K1138" i="1"/>
  <c r="M1138" i="1" s="1"/>
  <c r="O1138" i="1"/>
  <c r="O1139" i="1"/>
  <c r="K1139" i="1"/>
  <c r="M1139" i="1" s="1"/>
  <c r="O1137" i="1"/>
  <c r="O1136" i="1"/>
  <c r="K1136" i="1"/>
  <c r="M1136" i="1" s="1"/>
  <c r="O1135" i="1"/>
  <c r="K1135" i="1"/>
  <c r="M1135" i="1" s="1"/>
  <c r="O1134" i="1"/>
  <c r="K1134" i="1"/>
  <c r="M1134" i="1" s="1"/>
  <c r="K242" i="1"/>
  <c r="M242" i="1" s="1"/>
  <c r="O242" i="1"/>
  <c r="K1026" i="1"/>
  <c r="M1026" i="1" s="1"/>
  <c r="O1026" i="1"/>
  <c r="K176" i="1"/>
  <c r="M176" i="1" s="1"/>
  <c r="O176" i="1"/>
  <c r="K177" i="1"/>
  <c r="M177" i="1" s="1"/>
  <c r="O177" i="1"/>
  <c r="K178" i="1"/>
  <c r="M178" i="1" s="1"/>
  <c r="O178" i="1"/>
  <c r="K179" i="1"/>
  <c r="M179" i="1" s="1"/>
  <c r="O179" i="1"/>
  <c r="K180" i="1"/>
  <c r="M180" i="1" s="1"/>
  <c r="O180" i="1"/>
  <c r="K181" i="1"/>
  <c r="M181" i="1" s="1"/>
  <c r="O181" i="1"/>
  <c r="K182" i="1"/>
  <c r="M182" i="1" s="1"/>
  <c r="O182" i="1"/>
  <c r="K183" i="1"/>
  <c r="M183" i="1" s="1"/>
  <c r="O183" i="1"/>
  <c r="K184" i="1"/>
  <c r="M184" i="1" s="1"/>
  <c r="O184" i="1"/>
  <c r="K185" i="1"/>
  <c r="M185" i="1" s="1"/>
  <c r="O185" i="1"/>
  <c r="K186" i="1"/>
  <c r="M186" i="1" s="1"/>
  <c r="O186" i="1"/>
  <c r="K187" i="1"/>
  <c r="M187" i="1" s="1"/>
  <c r="O187" i="1"/>
  <c r="O175" i="1"/>
  <c r="K175" i="1"/>
  <c r="M175" i="1" s="1"/>
  <c r="K1034" i="1"/>
  <c r="M1034" i="1" s="1"/>
  <c r="O1034" i="1"/>
  <c r="K1035" i="1"/>
  <c r="M1035" i="1" s="1"/>
  <c r="O1035" i="1"/>
  <c r="K1040" i="1"/>
  <c r="M1040" i="1" s="1"/>
  <c r="O1040" i="1"/>
  <c r="K1206" i="1"/>
  <c r="M1206" i="1" s="1"/>
  <c r="O1206" i="1"/>
  <c r="K949" i="1"/>
  <c r="M949" i="1" s="1"/>
  <c r="O949" i="1"/>
  <c r="K1354" i="1"/>
  <c r="M1354" i="1" s="1"/>
  <c r="O1354" i="1"/>
  <c r="K252" i="1"/>
  <c r="M252" i="1" s="1"/>
  <c r="O252" i="1"/>
  <c r="K251" i="1"/>
  <c r="M251" i="1" s="1"/>
  <c r="O251" i="1"/>
  <c r="K1323" i="1"/>
  <c r="M1323" i="1" s="1"/>
  <c r="O1323" i="1"/>
  <c r="K698" i="1"/>
  <c r="M698" i="1" s="1"/>
  <c r="O698" i="1"/>
  <c r="K699" i="1"/>
  <c r="M699" i="1" s="1"/>
  <c r="O699" i="1"/>
  <c r="K700" i="1"/>
  <c r="M700" i="1" s="1"/>
  <c r="O700" i="1"/>
  <c r="K701" i="1"/>
  <c r="M701" i="1" s="1"/>
  <c r="O701" i="1"/>
  <c r="K103" i="1"/>
  <c r="M103" i="1" s="1"/>
  <c r="O103" i="1"/>
  <c r="K104" i="1"/>
  <c r="M104" i="1" s="1"/>
  <c r="O104" i="1"/>
  <c r="K97" i="1"/>
  <c r="M97" i="1" s="1"/>
  <c r="O97" i="1"/>
  <c r="K91" i="1"/>
  <c r="M91" i="1" s="1"/>
  <c r="O91" i="1"/>
  <c r="K92" i="1"/>
  <c r="M92" i="1" s="1"/>
  <c r="O92" i="1"/>
  <c r="K1012" i="1"/>
  <c r="M1012" i="1" s="1"/>
  <c r="O1317" i="1"/>
  <c r="K1317" i="1"/>
  <c r="M1317" i="1" s="1"/>
  <c r="O1316" i="1"/>
  <c r="K1316" i="1"/>
  <c r="M1316" i="1" s="1"/>
  <c r="O1315" i="1"/>
  <c r="K1315" i="1"/>
  <c r="M1315" i="1" s="1"/>
  <c r="O554" i="1"/>
  <c r="K554" i="1"/>
  <c r="M554" i="1" s="1"/>
  <c r="O553" i="1"/>
  <c r="K553" i="1"/>
  <c r="M553" i="1" s="1"/>
  <c r="O552" i="1"/>
  <c r="K552" i="1"/>
  <c r="M552" i="1" s="1"/>
  <c r="O1129" i="1"/>
  <c r="K390" i="1"/>
  <c r="M390" i="1" s="1"/>
  <c r="O390" i="1"/>
  <c r="K330" i="1"/>
  <c r="M330" i="1" s="1"/>
  <c r="O330" i="1"/>
  <c r="K250" i="1"/>
  <c r="M250" i="1" s="1"/>
  <c r="O250" i="1"/>
  <c r="K249" i="1"/>
  <c r="M249" i="1" s="1"/>
  <c r="O249" i="1"/>
  <c r="K47" i="1"/>
  <c r="M47" i="1" s="1"/>
  <c r="O47" i="1"/>
  <c r="K46" i="1"/>
  <c r="M46" i="1" s="1"/>
  <c r="O46" i="1"/>
  <c r="K891" i="1"/>
  <c r="M891" i="1" s="1"/>
  <c r="O891" i="1"/>
  <c r="K893" i="1"/>
  <c r="M893" i="1" s="1"/>
  <c r="O893" i="1"/>
  <c r="K894" i="1"/>
  <c r="M894" i="1" s="1"/>
  <c r="O894" i="1"/>
  <c r="K895" i="1"/>
  <c r="M895" i="1" s="1"/>
  <c r="O895" i="1"/>
  <c r="O890" i="1"/>
  <c r="K890" i="1"/>
  <c r="M890" i="1" s="1"/>
  <c r="K28" i="1"/>
  <c r="M28" i="1" s="1"/>
  <c r="O28" i="1"/>
  <c r="K209" i="1"/>
  <c r="M209" i="1" s="1"/>
  <c r="O209" i="1"/>
  <c r="K210" i="1"/>
  <c r="M210" i="1" s="1"/>
  <c r="O210" i="1"/>
  <c r="K211" i="1"/>
  <c r="M211" i="1" s="1"/>
  <c r="O211" i="1"/>
  <c r="K213" i="1"/>
  <c r="M213" i="1" s="1"/>
  <c r="O213" i="1"/>
  <c r="K214" i="1"/>
  <c r="M214" i="1" s="1"/>
  <c r="O214" i="1"/>
  <c r="K215" i="1"/>
  <c r="M215" i="1" s="1"/>
  <c r="O215" i="1"/>
  <c r="O198" i="1"/>
  <c r="K199" i="1"/>
  <c r="M199" i="1" s="1"/>
  <c r="O199" i="1"/>
  <c r="K200" i="1"/>
  <c r="M200" i="1" s="1"/>
  <c r="O200" i="1"/>
  <c r="K201" i="1"/>
  <c r="M201" i="1" s="1"/>
  <c r="O201" i="1"/>
  <c r="K191" i="1"/>
  <c r="M191" i="1" s="1"/>
  <c r="O191" i="1"/>
  <c r="K192" i="1"/>
  <c r="M192" i="1" s="1"/>
  <c r="O192" i="1"/>
  <c r="K193" i="1"/>
  <c r="M193" i="1" s="1"/>
  <c r="O193" i="1"/>
  <c r="K194" i="1"/>
  <c r="M194" i="1" s="1"/>
  <c r="O194" i="1"/>
  <c r="K197" i="1"/>
  <c r="M197" i="1" s="1"/>
  <c r="O197" i="1"/>
  <c r="K190" i="1"/>
  <c r="M190" i="1" s="1"/>
  <c r="O190" i="1"/>
  <c r="O905" i="1"/>
  <c r="K905" i="1"/>
  <c r="M905" i="1" s="1"/>
  <c r="O904" i="1"/>
  <c r="K904" i="1"/>
  <c r="M904" i="1" s="1"/>
  <c r="O903" i="1"/>
  <c r="K903" i="1"/>
  <c r="M903" i="1" s="1"/>
  <c r="O902" i="1"/>
  <c r="K902" i="1"/>
  <c r="M902" i="1" s="1"/>
  <c r="O901" i="1"/>
  <c r="K901" i="1"/>
  <c r="M901" i="1" s="1"/>
  <c r="O900" i="1"/>
  <c r="K900" i="1"/>
  <c r="M900" i="1" s="1"/>
  <c r="O899" i="1"/>
  <c r="K899" i="1"/>
  <c r="M899" i="1" s="1"/>
  <c r="K189" i="1"/>
  <c r="M189" i="1" s="1"/>
  <c r="O189" i="1"/>
  <c r="K336" i="1"/>
  <c r="M336" i="1" s="1"/>
  <c r="O336" i="1"/>
  <c r="K337" i="1"/>
  <c r="M337" i="1" s="1"/>
  <c r="O337" i="1"/>
  <c r="K338" i="1"/>
  <c r="M338" i="1" s="1"/>
  <c r="O338" i="1"/>
  <c r="K310" i="1"/>
  <c r="M310" i="1" s="1"/>
  <c r="O310" i="1"/>
  <c r="K1305" i="1"/>
  <c r="M1305" i="1" s="1"/>
  <c r="O1305" i="1"/>
  <c r="K821" i="1"/>
  <c r="M821" i="1" s="1"/>
  <c r="O821" i="1"/>
  <c r="K823" i="1"/>
  <c r="M823" i="1" s="1"/>
  <c r="O823" i="1"/>
  <c r="K241" i="1"/>
  <c r="M241" i="1" s="1"/>
  <c r="O241" i="1"/>
  <c r="K572" i="1"/>
  <c r="M572" i="1" s="1"/>
  <c r="O572" i="1"/>
  <c r="K56" i="1"/>
  <c r="M56" i="1" s="1"/>
  <c r="O56" i="1"/>
  <c r="K57" i="1"/>
  <c r="M57" i="1" s="1"/>
  <c r="O57" i="1"/>
  <c r="K681" i="1"/>
  <c r="M681" i="1" s="1"/>
  <c r="O681" i="1"/>
  <c r="K122" i="1"/>
  <c r="M122" i="1" s="1"/>
  <c r="K114" i="1"/>
  <c r="M114" i="1" s="1"/>
  <c r="O114" i="1"/>
  <c r="K1338" i="1"/>
  <c r="M1338" i="1" s="1"/>
  <c r="O1338" i="1"/>
  <c r="K607" i="1"/>
  <c r="M607" i="1" s="1"/>
  <c r="O607" i="1"/>
  <c r="K608" i="1"/>
  <c r="M608" i="1" s="1"/>
  <c r="O608" i="1"/>
  <c r="K609" i="1"/>
  <c r="M609" i="1" s="1"/>
  <c r="O609" i="1"/>
  <c r="K1036" i="1"/>
  <c r="M1036" i="1" s="1"/>
  <c r="O1036" i="1"/>
  <c r="K1038" i="1"/>
  <c r="M1038" i="1" s="1"/>
  <c r="O1038" i="1"/>
  <c r="K150" i="1"/>
  <c r="M150" i="1" s="1"/>
  <c r="O150" i="1"/>
  <c r="K151" i="1"/>
  <c r="M151" i="1" s="1"/>
  <c r="O151" i="1"/>
  <c r="K84" i="1"/>
  <c r="M84" i="1" s="1"/>
  <c r="O84" i="1"/>
  <c r="K85" i="1"/>
  <c r="M85" i="1" s="1"/>
  <c r="O85" i="1"/>
  <c r="K1313" i="1"/>
  <c r="M1313" i="1" s="1"/>
  <c r="O1313" i="1"/>
  <c r="K243" i="1"/>
  <c r="M243" i="1" s="1"/>
  <c r="O243" i="1"/>
  <c r="K244" i="1"/>
  <c r="M244" i="1" s="1"/>
  <c r="O244" i="1"/>
  <c r="K847" i="1"/>
  <c r="M847" i="1" s="1"/>
  <c r="O847" i="1"/>
  <c r="K848" i="1"/>
  <c r="M848" i="1" s="1"/>
  <c r="O848" i="1"/>
  <c r="K978" i="1"/>
  <c r="M978" i="1" s="1"/>
  <c r="O978" i="1"/>
  <c r="K389" i="1"/>
  <c r="M389" i="1" s="1"/>
  <c r="O389" i="1"/>
  <c r="K400" i="1"/>
  <c r="M400" i="1" s="1"/>
  <c r="O400" i="1"/>
  <c r="K401" i="1"/>
  <c r="M401" i="1" s="1"/>
  <c r="O401" i="1"/>
  <c r="K785" i="1"/>
  <c r="M785" i="1" s="1"/>
  <c r="O785" i="1"/>
  <c r="K747" i="1"/>
  <c r="M747" i="1" s="1"/>
  <c r="O747" i="1"/>
  <c r="K745" i="1"/>
  <c r="M745" i="1" s="1"/>
  <c r="O745" i="1"/>
  <c r="K743" i="1"/>
  <c r="M743" i="1" s="1"/>
  <c r="O743" i="1"/>
  <c r="K741" i="1"/>
  <c r="M741" i="1" s="1"/>
  <c r="O741" i="1"/>
  <c r="K1101" i="1"/>
  <c r="M1101" i="1" s="1"/>
  <c r="O1101" i="1"/>
  <c r="K1109" i="1"/>
  <c r="M1109" i="1" s="1"/>
  <c r="O1109" i="1"/>
  <c r="K1130" i="1"/>
  <c r="M1130" i="1" s="1"/>
  <c r="O1130" i="1"/>
  <c r="K277" i="1"/>
  <c r="M277" i="1" s="1"/>
  <c r="O277" i="1"/>
  <c r="K49" i="1"/>
  <c r="M49" i="1" s="1"/>
  <c r="O49" i="1"/>
  <c r="K50" i="1"/>
  <c r="M50" i="1" s="1"/>
  <c r="O50" i="1"/>
  <c r="K468" i="1"/>
  <c r="M468" i="1" s="1"/>
  <c r="O468" i="1"/>
  <c r="K469" i="1"/>
  <c r="M469" i="1" s="1"/>
  <c r="O469" i="1"/>
  <c r="K470" i="1"/>
  <c r="M470" i="1" s="1"/>
  <c r="O470" i="1"/>
  <c r="K1013" i="1"/>
  <c r="M1013" i="1" s="1"/>
  <c r="K582" i="1"/>
  <c r="M582" i="1" s="1"/>
  <c r="O582" i="1"/>
  <c r="K584" i="1"/>
  <c r="M584" i="1" s="1"/>
  <c r="O584" i="1"/>
  <c r="K585" i="1"/>
  <c r="M585" i="1" s="1"/>
  <c r="O585" i="1"/>
  <c r="K586" i="1"/>
  <c r="M586" i="1" s="1"/>
  <c r="O586" i="1"/>
  <c r="K705" i="1"/>
  <c r="M705" i="1" s="1"/>
  <c r="O705" i="1"/>
  <c r="O1047" i="1"/>
  <c r="K1047" i="1"/>
  <c r="M1047" i="1" s="1"/>
  <c r="O685" i="1"/>
  <c r="K685" i="1"/>
  <c r="M685" i="1" s="1"/>
  <c r="O684" i="1"/>
  <c r="K684" i="1"/>
  <c r="M684" i="1" s="1"/>
  <c r="K54" i="1"/>
  <c r="M54" i="1" s="1"/>
  <c r="O54" i="1"/>
  <c r="K1032" i="1"/>
  <c r="M1032" i="1" s="1"/>
  <c r="O1032" i="1"/>
  <c r="K1314" i="1"/>
  <c r="M1314" i="1" s="1"/>
  <c r="O1314" i="1"/>
  <c r="K794" i="1"/>
  <c r="M794" i="1" s="1"/>
  <c r="O794" i="1"/>
  <c r="K654" i="1"/>
  <c r="M654" i="1" s="1"/>
  <c r="O654" i="1"/>
  <c r="K655" i="1"/>
  <c r="M655" i="1" s="1"/>
  <c r="O655" i="1"/>
  <c r="K442" i="1"/>
  <c r="M442" i="1" s="1"/>
  <c r="O442" i="1"/>
  <c r="K227" i="1"/>
  <c r="M227" i="1" s="1"/>
  <c r="O227" i="1"/>
  <c r="O1302" i="1"/>
  <c r="K1302" i="1"/>
  <c r="M1302" i="1" s="1"/>
  <c r="O961" i="1"/>
  <c r="K961" i="1"/>
  <c r="M961" i="1" s="1"/>
  <c r="O912" i="1"/>
  <c r="K912" i="1"/>
  <c r="M912" i="1" s="1"/>
  <c r="O911" i="1"/>
  <c r="K911" i="1"/>
  <c r="M911" i="1" s="1"/>
  <c r="K871" i="1"/>
  <c r="M871" i="1" s="1"/>
  <c r="O871" i="1"/>
  <c r="K872" i="1"/>
  <c r="M872" i="1" s="1"/>
  <c r="O872" i="1"/>
  <c r="K873" i="1"/>
  <c r="M873" i="1" s="1"/>
  <c r="O873" i="1"/>
  <c r="K874" i="1"/>
  <c r="M874" i="1" s="1"/>
  <c r="O874" i="1"/>
  <c r="K875" i="1"/>
  <c r="M875" i="1" s="1"/>
  <c r="O875" i="1"/>
  <c r="K876" i="1"/>
  <c r="M876" i="1" s="1"/>
  <c r="O876" i="1"/>
  <c r="K877" i="1"/>
  <c r="M877" i="1" s="1"/>
  <c r="O877" i="1"/>
  <c r="K878" i="1"/>
  <c r="M878" i="1" s="1"/>
  <c r="O878" i="1"/>
  <c r="K879" i="1"/>
  <c r="M879" i="1" s="1"/>
  <c r="O879" i="1"/>
  <c r="O870" i="1"/>
  <c r="K870" i="1"/>
  <c r="M870" i="1" s="1"/>
  <c r="K638" i="1"/>
  <c r="M638" i="1" s="1"/>
  <c r="O1044" i="1"/>
  <c r="K1044" i="1"/>
  <c r="M1044" i="1" s="1"/>
  <c r="O377" i="1"/>
  <c r="K377" i="1"/>
  <c r="M377" i="1" s="1"/>
  <c r="O439" i="1"/>
  <c r="K439" i="1"/>
  <c r="M439" i="1" s="1"/>
  <c r="O269" i="1"/>
  <c r="K269" i="1"/>
  <c r="M269" i="1" s="1"/>
  <c r="O268" i="1"/>
  <c r="K268" i="1"/>
  <c r="M268" i="1" s="1"/>
  <c r="O147" i="1"/>
  <c r="K147" i="1"/>
  <c r="M147" i="1" s="1"/>
  <c r="O146" i="1"/>
  <c r="K146" i="1"/>
  <c r="M146" i="1" s="1"/>
  <c r="O1193" i="1"/>
  <c r="K1193" i="1"/>
  <c r="M1193" i="1" s="1"/>
  <c r="O1188" i="1"/>
  <c r="K1188" i="1"/>
  <c r="M1188" i="1" s="1"/>
  <c r="K804" i="1"/>
  <c r="M804" i="1" s="1"/>
  <c r="O804" i="1"/>
  <c r="K805" i="1"/>
  <c r="M805" i="1" s="1"/>
  <c r="O805" i="1"/>
  <c r="K806" i="1"/>
  <c r="M806" i="1" s="1"/>
  <c r="O806" i="1"/>
  <c r="K807" i="1"/>
  <c r="M807" i="1" s="1"/>
  <c r="O807" i="1"/>
  <c r="K808" i="1"/>
  <c r="M808" i="1" s="1"/>
  <c r="O808" i="1"/>
  <c r="K809" i="1"/>
  <c r="M809" i="1" s="1"/>
  <c r="O809" i="1"/>
  <c r="K810" i="1"/>
  <c r="M810" i="1" s="1"/>
  <c r="O810" i="1"/>
  <c r="K1021" i="1"/>
  <c r="M1021" i="1" s="1"/>
  <c r="O1021" i="1"/>
  <c r="K80" i="1"/>
  <c r="M80" i="1" s="1"/>
  <c r="O80" i="1"/>
  <c r="K81" i="1"/>
  <c r="M81" i="1" s="1"/>
  <c r="O81" i="1"/>
  <c r="K82" i="1"/>
  <c r="M82" i="1" s="1"/>
  <c r="O82" i="1"/>
  <c r="K30" i="1"/>
  <c r="M30" i="1" s="1"/>
  <c r="O30" i="1"/>
  <c r="K956" i="1"/>
  <c r="M956" i="1" s="1"/>
  <c r="O956" i="1"/>
  <c r="K957" i="1"/>
  <c r="M957" i="1" s="1"/>
  <c r="O957" i="1"/>
  <c r="K953" i="1"/>
  <c r="M953" i="1" s="1"/>
  <c r="O953" i="1"/>
  <c r="K954" i="1"/>
  <c r="M954" i="1" s="1"/>
  <c r="O954" i="1"/>
  <c r="K18" i="1"/>
  <c r="M18" i="1" s="1"/>
  <c r="O18" i="1"/>
  <c r="K286" i="1"/>
  <c r="M286" i="1" s="1"/>
  <c r="O286" i="1"/>
  <c r="K287" i="1"/>
  <c r="M287" i="1" s="1"/>
  <c r="O287" i="1"/>
  <c r="K288" i="1"/>
  <c r="M288" i="1" s="1"/>
  <c r="O288" i="1"/>
  <c r="K289" i="1"/>
  <c r="M289" i="1" s="1"/>
  <c r="O289" i="1"/>
  <c r="K290" i="1"/>
  <c r="M290" i="1" s="1"/>
  <c r="O290" i="1"/>
  <c r="O1321" i="1"/>
  <c r="K1321" i="1"/>
  <c r="M1321" i="1" s="1"/>
  <c r="O1359" i="1"/>
  <c r="K1359" i="1"/>
  <c r="M1359" i="1" s="1"/>
  <c r="O1358" i="1"/>
  <c r="K1358" i="1"/>
  <c r="M1358" i="1" s="1"/>
  <c r="O1357" i="1"/>
  <c r="K1357" i="1"/>
  <c r="M1357" i="1" s="1"/>
  <c r="O1339" i="1"/>
  <c r="K1339" i="1"/>
  <c r="M1339" i="1" s="1"/>
  <c r="O1337" i="1"/>
  <c r="K1337" i="1"/>
  <c r="M1337" i="1" s="1"/>
  <c r="O1336" i="1"/>
  <c r="K1336" i="1"/>
  <c r="M1336" i="1" s="1"/>
  <c r="O1335" i="1"/>
  <c r="K1335" i="1"/>
  <c r="M1335" i="1" s="1"/>
  <c r="O1334" i="1"/>
  <c r="K1334" i="1"/>
  <c r="M1334" i="1" s="1"/>
  <c r="O1333" i="1"/>
  <c r="K1333" i="1"/>
  <c r="M1333" i="1" s="1"/>
  <c r="O1332" i="1"/>
  <c r="K1332" i="1"/>
  <c r="M1332" i="1" s="1"/>
  <c r="O1331" i="1"/>
  <c r="K1331" i="1"/>
  <c r="M1331" i="1" s="1"/>
  <c r="O1330" i="1"/>
  <c r="K1330" i="1"/>
  <c r="M1330" i="1" s="1"/>
  <c r="O1329" i="1"/>
  <c r="K1329" i="1"/>
  <c r="M1329" i="1" s="1"/>
  <c r="O1328" i="1"/>
  <c r="K1328" i="1"/>
  <c r="M1328" i="1" s="1"/>
  <c r="O1327" i="1"/>
  <c r="K1327" i="1"/>
  <c r="M1327" i="1" s="1"/>
  <c r="O1326" i="1"/>
  <c r="K1326" i="1"/>
  <c r="M1326" i="1" s="1"/>
  <c r="O1325" i="1"/>
  <c r="K1325" i="1"/>
  <c r="M1325" i="1" s="1"/>
  <c r="O1307" i="1"/>
  <c r="K1307" i="1"/>
  <c r="M1307" i="1" s="1"/>
  <c r="O1306" i="1"/>
  <c r="K1306" i="1"/>
  <c r="M1306" i="1" s="1"/>
  <c r="O1301" i="1"/>
  <c r="K1301" i="1"/>
  <c r="M1301" i="1" s="1"/>
  <c r="O1299" i="1"/>
  <c r="K1299" i="1"/>
  <c r="M1299" i="1" s="1"/>
  <c r="O1297" i="1"/>
  <c r="K1297" i="1"/>
  <c r="M1297" i="1" s="1"/>
  <c r="O1290" i="1"/>
  <c r="K1290" i="1"/>
  <c r="M1290" i="1" s="1"/>
  <c r="O1289" i="1"/>
  <c r="K1289" i="1"/>
  <c r="M1289" i="1" s="1"/>
  <c r="O1288" i="1"/>
  <c r="K1288" i="1"/>
  <c r="M1288" i="1" s="1"/>
  <c r="O1287" i="1"/>
  <c r="K1287" i="1"/>
  <c r="M1287" i="1" s="1"/>
  <c r="O1283" i="1"/>
  <c r="K1283" i="1"/>
  <c r="M1283" i="1" s="1"/>
  <c r="O1281" i="1"/>
  <c r="K1281" i="1"/>
  <c r="M1281" i="1" s="1"/>
  <c r="O1276" i="1"/>
  <c r="K1276" i="1"/>
  <c r="M1276" i="1" s="1"/>
  <c r="O1275" i="1"/>
  <c r="K1275" i="1"/>
  <c r="M1275" i="1" s="1"/>
  <c r="O1272" i="1"/>
  <c r="K1272" i="1"/>
  <c r="M1272" i="1" s="1"/>
  <c r="O1271" i="1"/>
  <c r="K1271" i="1"/>
  <c r="M1271" i="1" s="1"/>
  <c r="O1270" i="1"/>
  <c r="K1270" i="1"/>
  <c r="M1270" i="1" s="1"/>
  <c r="O1269" i="1"/>
  <c r="K1269" i="1"/>
  <c r="M1269" i="1" s="1"/>
  <c r="O1267" i="1"/>
  <c r="K1267" i="1"/>
  <c r="M1267" i="1" s="1"/>
  <c r="O1266" i="1"/>
  <c r="K1266" i="1"/>
  <c r="M1266" i="1" s="1"/>
  <c r="O1253" i="1"/>
  <c r="K1253" i="1"/>
  <c r="M1253" i="1" s="1"/>
  <c r="O1252" i="1"/>
  <c r="K1252" i="1"/>
  <c r="M1252" i="1" s="1"/>
  <c r="O1251" i="1"/>
  <c r="K1251" i="1"/>
  <c r="M1251" i="1" s="1"/>
  <c r="O1247" i="1"/>
  <c r="K1247" i="1"/>
  <c r="M1247" i="1" s="1"/>
  <c r="O1246" i="1"/>
  <c r="K1246" i="1"/>
  <c r="M1246" i="1" s="1"/>
  <c r="O1243" i="1"/>
  <c r="K1243" i="1"/>
  <c r="M1243" i="1" s="1"/>
  <c r="O1242" i="1"/>
  <c r="K1242" i="1"/>
  <c r="M1242" i="1" s="1"/>
  <c r="O1236" i="1"/>
  <c r="K1236" i="1"/>
  <c r="M1236" i="1" s="1"/>
  <c r="O1235" i="1"/>
  <c r="K1235" i="1"/>
  <c r="M1235" i="1" s="1"/>
  <c r="O1234" i="1"/>
  <c r="K1234" i="1"/>
  <c r="M1234" i="1" s="1"/>
  <c r="O1233" i="1"/>
  <c r="K1233" i="1"/>
  <c r="M1233" i="1" s="1"/>
  <c r="O1204" i="1"/>
  <c r="K1204" i="1"/>
  <c r="M1204" i="1" s="1"/>
  <c r="O1202" i="1"/>
  <c r="K1202" i="1"/>
  <c r="M1202" i="1" s="1"/>
  <c r="O1201" i="1"/>
  <c r="K1201" i="1"/>
  <c r="M1201" i="1" s="1"/>
  <c r="O1200" i="1"/>
  <c r="K1200" i="1"/>
  <c r="M1200" i="1" s="1"/>
  <c r="O1199" i="1"/>
  <c r="K1199" i="1"/>
  <c r="M1199" i="1" s="1"/>
  <c r="O1198" i="1"/>
  <c r="K1198" i="1"/>
  <c r="M1198" i="1" s="1"/>
  <c r="O1196" i="1"/>
  <c r="K1196" i="1"/>
  <c r="M1196" i="1" s="1"/>
  <c r="O1195" i="1"/>
  <c r="K1195" i="1"/>
  <c r="M1195" i="1" s="1"/>
  <c r="O1172" i="1"/>
  <c r="K1172" i="1"/>
  <c r="M1172" i="1" s="1"/>
  <c r="O1170" i="1"/>
  <c r="K1170" i="1"/>
  <c r="M1170" i="1" s="1"/>
  <c r="O1169" i="1"/>
  <c r="K1169" i="1"/>
  <c r="M1169" i="1" s="1"/>
  <c r="O1158" i="1"/>
  <c r="K1158" i="1"/>
  <c r="M1158" i="1" s="1"/>
  <c r="O1157" i="1"/>
  <c r="K1157" i="1"/>
  <c r="M1157" i="1" s="1"/>
  <c r="O1156" i="1"/>
  <c r="K1156" i="1"/>
  <c r="M1156" i="1" s="1"/>
  <c r="O1155" i="1"/>
  <c r="K1155" i="1"/>
  <c r="M1155" i="1" s="1"/>
  <c r="O1154" i="1"/>
  <c r="K1154" i="1"/>
  <c r="M1154" i="1" s="1"/>
  <c r="O1153" i="1"/>
  <c r="K1153" i="1"/>
  <c r="M1153" i="1" s="1"/>
  <c r="O1152" i="1"/>
  <c r="K1152" i="1"/>
  <c r="M1152" i="1" s="1"/>
  <c r="O1151" i="1"/>
  <c r="K1151" i="1"/>
  <c r="M1151" i="1" s="1"/>
  <c r="O1150" i="1"/>
  <c r="K1150" i="1"/>
  <c r="M1150" i="1" s="1"/>
  <c r="O1149" i="1"/>
  <c r="K1149" i="1"/>
  <c r="M1149" i="1" s="1"/>
  <c r="O1148" i="1"/>
  <c r="K1148" i="1"/>
  <c r="M1148" i="1" s="1"/>
  <c r="O1147" i="1"/>
  <c r="K1147" i="1"/>
  <c r="M1147" i="1" s="1"/>
  <c r="O1146" i="1"/>
  <c r="K1146" i="1"/>
  <c r="M1146" i="1" s="1"/>
  <c r="O1145" i="1"/>
  <c r="K1145" i="1"/>
  <c r="M1145" i="1" s="1"/>
  <c r="O1144" i="1"/>
  <c r="K1144" i="1"/>
  <c r="M1144" i="1" s="1"/>
  <c r="O1131" i="1"/>
  <c r="O1121" i="1"/>
  <c r="K1121" i="1"/>
  <c r="M1121" i="1" s="1"/>
  <c r="O1120" i="1"/>
  <c r="O1117" i="1"/>
  <c r="K1117" i="1"/>
  <c r="M1117" i="1" s="1"/>
  <c r="O1116" i="1"/>
  <c r="K1116" i="1"/>
  <c r="M1116" i="1" s="1"/>
  <c r="O1107" i="1"/>
  <c r="K1107" i="1"/>
  <c r="M1107" i="1" s="1"/>
  <c r="O1106" i="1"/>
  <c r="K1106" i="1"/>
  <c r="M1106" i="1" s="1"/>
  <c r="O1105" i="1"/>
  <c r="K1105" i="1"/>
  <c r="M1105" i="1" s="1"/>
  <c r="O1104" i="1"/>
  <c r="K1104" i="1"/>
  <c r="M1104" i="1" s="1"/>
  <c r="O1100" i="1"/>
  <c r="K1100" i="1"/>
  <c r="M1100" i="1" s="1"/>
  <c r="O1094" i="1"/>
  <c r="K1094" i="1"/>
  <c r="M1094" i="1" s="1"/>
  <c r="O1093" i="1"/>
  <c r="K1093" i="1"/>
  <c r="M1093" i="1" s="1"/>
  <c r="O1075" i="1"/>
  <c r="K1075" i="1"/>
  <c r="M1075" i="1" s="1"/>
  <c r="O1074" i="1"/>
  <c r="K1074" i="1"/>
  <c r="M1074" i="1" s="1"/>
  <c r="O1073" i="1"/>
  <c r="K1073" i="1"/>
  <c r="M1073" i="1" s="1"/>
  <c r="O1072" i="1"/>
  <c r="K1072" i="1"/>
  <c r="M1072" i="1" s="1"/>
  <c r="O1061" i="1"/>
  <c r="K1061" i="1"/>
  <c r="M1061" i="1" s="1"/>
  <c r="O1060" i="1"/>
  <c r="K1060" i="1"/>
  <c r="M1060" i="1" s="1"/>
  <c r="O1059" i="1"/>
  <c r="K1059" i="1"/>
  <c r="M1059" i="1" s="1"/>
  <c r="O1058" i="1"/>
  <c r="K1058" i="1"/>
  <c r="M1058" i="1" s="1"/>
  <c r="O1056" i="1"/>
  <c r="K1056" i="1"/>
  <c r="M1056" i="1" s="1"/>
  <c r="O1055" i="1"/>
  <c r="K1055" i="1"/>
  <c r="M1055" i="1" s="1"/>
  <c r="O1054" i="1"/>
  <c r="K1054" i="1"/>
  <c r="M1054" i="1" s="1"/>
  <c r="O1052" i="1"/>
  <c r="K1052" i="1"/>
  <c r="M1052" i="1" s="1"/>
  <c r="O1051" i="1"/>
  <c r="K1051" i="1"/>
  <c r="M1051" i="1" s="1"/>
  <c r="O1049" i="1"/>
  <c r="K1049" i="1"/>
  <c r="M1049" i="1" s="1"/>
  <c r="O1048" i="1"/>
  <c r="K1048" i="1"/>
  <c r="M1048" i="1" s="1"/>
  <c r="O1046" i="1"/>
  <c r="K1046" i="1"/>
  <c r="M1046" i="1" s="1"/>
  <c r="O1045" i="1"/>
  <c r="K1045" i="1"/>
  <c r="M1045" i="1" s="1"/>
  <c r="O1042" i="1"/>
  <c r="K1042" i="1"/>
  <c r="M1042" i="1" s="1"/>
  <c r="O1033" i="1"/>
  <c r="K1033" i="1"/>
  <c r="M1033" i="1" s="1"/>
  <c r="O1031" i="1"/>
  <c r="K1031" i="1"/>
  <c r="M1031" i="1" s="1"/>
  <c r="O1023" i="1"/>
  <c r="K1023" i="1"/>
  <c r="M1023" i="1" s="1"/>
  <c r="O1013" i="1"/>
  <c r="O1012" i="1"/>
  <c r="O1011" i="1"/>
  <c r="K1011" i="1"/>
  <c r="M1011" i="1" s="1"/>
  <c r="O999" i="1"/>
  <c r="K999" i="1"/>
  <c r="M999" i="1" s="1"/>
  <c r="O997" i="1"/>
  <c r="K997" i="1"/>
  <c r="M997" i="1" s="1"/>
  <c r="O996" i="1"/>
  <c r="K996" i="1"/>
  <c r="M996" i="1" s="1"/>
  <c r="O995" i="1"/>
  <c r="K995" i="1"/>
  <c r="M995" i="1" s="1"/>
  <c r="O994" i="1"/>
  <c r="K994" i="1"/>
  <c r="M994" i="1" s="1"/>
  <c r="O993" i="1"/>
  <c r="K993" i="1"/>
  <c r="M993" i="1" s="1"/>
  <c r="O992" i="1"/>
  <c r="K992" i="1"/>
  <c r="M992" i="1" s="1"/>
  <c r="O991" i="1"/>
  <c r="K991" i="1"/>
  <c r="M991" i="1" s="1"/>
  <c r="O990" i="1"/>
  <c r="K990" i="1"/>
  <c r="M990" i="1" s="1"/>
  <c r="O989" i="1"/>
  <c r="K989" i="1"/>
  <c r="M989" i="1" s="1"/>
  <c r="O988" i="1"/>
  <c r="K988" i="1"/>
  <c r="M988" i="1" s="1"/>
  <c r="O987" i="1"/>
  <c r="K987" i="1"/>
  <c r="M987" i="1" s="1"/>
  <c r="O986" i="1"/>
  <c r="K986" i="1"/>
  <c r="M986" i="1" s="1"/>
  <c r="O966" i="1"/>
  <c r="K966" i="1"/>
  <c r="M966" i="1" s="1"/>
  <c r="O965" i="1"/>
  <c r="K965" i="1"/>
  <c r="M965" i="1" s="1"/>
  <c r="O951" i="1"/>
  <c r="K951" i="1"/>
  <c r="M951" i="1" s="1"/>
  <c r="O950" i="1"/>
  <c r="K950" i="1"/>
  <c r="M950" i="1" s="1"/>
  <c r="O945" i="1"/>
  <c r="K945" i="1"/>
  <c r="M945" i="1" s="1"/>
  <c r="O941" i="1"/>
  <c r="K941" i="1"/>
  <c r="M941" i="1" s="1"/>
  <c r="O940" i="1"/>
  <c r="K940" i="1"/>
  <c r="M940" i="1" s="1"/>
  <c r="O939" i="1"/>
  <c r="K939" i="1"/>
  <c r="M939" i="1" s="1"/>
  <c r="O935" i="1"/>
  <c r="K935" i="1"/>
  <c r="M935" i="1" s="1"/>
  <c r="O927" i="1"/>
  <c r="K927" i="1"/>
  <c r="M927" i="1" s="1"/>
  <c r="O924" i="1"/>
  <c r="K924" i="1"/>
  <c r="M924" i="1" s="1"/>
  <c r="O923" i="1"/>
  <c r="K923" i="1"/>
  <c r="M923" i="1" s="1"/>
  <c r="O922" i="1"/>
  <c r="K922" i="1"/>
  <c r="M922" i="1" s="1"/>
  <c r="O916" i="1"/>
  <c r="K916" i="1"/>
  <c r="M916" i="1" s="1"/>
  <c r="O910" i="1"/>
  <c r="K910" i="1"/>
  <c r="M910" i="1" s="1"/>
  <c r="O907" i="1"/>
  <c r="K907" i="1"/>
  <c r="M907" i="1" s="1"/>
  <c r="O883" i="1"/>
  <c r="K883" i="1"/>
  <c r="M883" i="1" s="1"/>
  <c r="O882" i="1"/>
  <c r="K882" i="1"/>
  <c r="M882" i="1" s="1"/>
  <c r="O881" i="1"/>
  <c r="K881" i="1"/>
  <c r="M881" i="1" s="1"/>
  <c r="O880" i="1"/>
  <c r="K880" i="1"/>
  <c r="M880" i="1" s="1"/>
  <c r="O865" i="1"/>
  <c r="K865" i="1"/>
  <c r="M865" i="1" s="1"/>
  <c r="O864" i="1"/>
  <c r="K864" i="1"/>
  <c r="M864" i="1" s="1"/>
  <c r="O863" i="1"/>
  <c r="K863" i="1"/>
  <c r="M863" i="1" s="1"/>
  <c r="O862" i="1"/>
  <c r="K862" i="1"/>
  <c r="M862" i="1" s="1"/>
  <c r="O861" i="1"/>
  <c r="K861" i="1"/>
  <c r="M861" i="1" s="1"/>
  <c r="O860" i="1"/>
  <c r="K860" i="1"/>
  <c r="M860" i="1" s="1"/>
  <c r="O859" i="1"/>
  <c r="K859" i="1"/>
  <c r="M859" i="1" s="1"/>
  <c r="O858" i="1"/>
  <c r="K858" i="1"/>
  <c r="M858" i="1" s="1"/>
  <c r="O857" i="1"/>
  <c r="K857" i="1"/>
  <c r="M857" i="1" s="1"/>
  <c r="O856" i="1"/>
  <c r="K856" i="1"/>
  <c r="M856" i="1" s="1"/>
  <c r="O855" i="1"/>
  <c r="K855" i="1"/>
  <c r="M855" i="1" s="1"/>
  <c r="O854" i="1"/>
  <c r="K854" i="1"/>
  <c r="M854" i="1" s="1"/>
  <c r="O852" i="1"/>
  <c r="K852" i="1"/>
  <c r="M852" i="1" s="1"/>
  <c r="O836" i="1"/>
  <c r="K836" i="1"/>
  <c r="M836" i="1" s="1"/>
  <c r="O835" i="1"/>
  <c r="K835" i="1"/>
  <c r="M835" i="1" s="1"/>
  <c r="O833" i="1"/>
  <c r="K833" i="1"/>
  <c r="M833" i="1" s="1"/>
  <c r="O832" i="1"/>
  <c r="K832" i="1"/>
  <c r="M832" i="1" s="1"/>
  <c r="O829" i="1"/>
  <c r="K829" i="1"/>
  <c r="M829" i="1" s="1"/>
  <c r="O819" i="1"/>
  <c r="K819" i="1"/>
  <c r="M819" i="1" s="1"/>
  <c r="O817" i="1"/>
  <c r="K817" i="1"/>
  <c r="M817" i="1" s="1"/>
  <c r="O793" i="1"/>
  <c r="K793" i="1"/>
  <c r="M793" i="1" s="1"/>
  <c r="O792" i="1"/>
  <c r="K792" i="1"/>
  <c r="M792" i="1" s="1"/>
  <c r="O791" i="1"/>
  <c r="K791" i="1"/>
  <c r="M791" i="1" s="1"/>
  <c r="O790" i="1"/>
  <c r="K790" i="1"/>
  <c r="M790" i="1" s="1"/>
  <c r="O789" i="1"/>
  <c r="K789" i="1"/>
  <c r="M789" i="1" s="1"/>
  <c r="O788" i="1"/>
  <c r="K788" i="1"/>
  <c r="M788" i="1" s="1"/>
  <c r="O784" i="1"/>
  <c r="K784" i="1"/>
  <c r="M784" i="1" s="1"/>
  <c r="O783" i="1"/>
  <c r="K783" i="1"/>
  <c r="M783" i="1" s="1"/>
  <c r="O782" i="1"/>
  <c r="K782" i="1"/>
  <c r="M782" i="1" s="1"/>
  <c r="O781" i="1"/>
  <c r="K781" i="1"/>
  <c r="M781" i="1" s="1"/>
  <c r="O780" i="1"/>
  <c r="K780" i="1"/>
  <c r="M780" i="1" s="1"/>
  <c r="O779" i="1"/>
  <c r="K779" i="1"/>
  <c r="M779" i="1" s="1"/>
  <c r="O778" i="1"/>
  <c r="K778" i="1"/>
  <c r="M778" i="1" s="1"/>
  <c r="O777" i="1"/>
  <c r="K777" i="1"/>
  <c r="M777" i="1" s="1"/>
  <c r="O776" i="1"/>
  <c r="K776" i="1"/>
  <c r="M776" i="1" s="1"/>
  <c r="O772" i="1"/>
  <c r="K772" i="1"/>
  <c r="M772" i="1" s="1"/>
  <c r="O771" i="1"/>
  <c r="K771" i="1"/>
  <c r="M771" i="1" s="1"/>
  <c r="O768" i="1"/>
  <c r="K768" i="1"/>
  <c r="M768" i="1" s="1"/>
  <c r="O767" i="1"/>
  <c r="K767" i="1"/>
  <c r="M767" i="1" s="1"/>
  <c r="O766" i="1"/>
  <c r="K766" i="1"/>
  <c r="M766" i="1" s="1"/>
  <c r="O765" i="1"/>
  <c r="K765" i="1"/>
  <c r="M765" i="1" s="1"/>
  <c r="O764" i="1"/>
  <c r="K764" i="1"/>
  <c r="M764" i="1" s="1"/>
  <c r="O763" i="1"/>
  <c r="K763" i="1"/>
  <c r="M763" i="1" s="1"/>
  <c r="O762" i="1"/>
  <c r="K762" i="1"/>
  <c r="M762" i="1" s="1"/>
  <c r="O755" i="1"/>
  <c r="K755" i="1"/>
  <c r="M755" i="1" s="1"/>
  <c r="O753" i="1"/>
  <c r="K753" i="1"/>
  <c r="M753" i="1" s="1"/>
  <c r="O752" i="1"/>
  <c r="K752" i="1"/>
  <c r="M752" i="1" s="1"/>
  <c r="O751" i="1"/>
  <c r="K751" i="1"/>
  <c r="M751" i="1" s="1"/>
  <c r="O750" i="1"/>
  <c r="K750" i="1"/>
  <c r="M750" i="1" s="1"/>
  <c r="O746" i="1"/>
  <c r="K746" i="1"/>
  <c r="M746" i="1" s="1"/>
  <c r="O744" i="1"/>
  <c r="K744" i="1"/>
  <c r="M744" i="1" s="1"/>
  <c r="O742" i="1"/>
  <c r="K742" i="1"/>
  <c r="M742" i="1" s="1"/>
  <c r="O740" i="1"/>
  <c r="K740" i="1"/>
  <c r="M740" i="1" s="1"/>
  <c r="O725" i="1"/>
  <c r="K725" i="1"/>
  <c r="M725" i="1" s="1"/>
  <c r="O724" i="1"/>
  <c r="K724" i="1"/>
  <c r="M724" i="1" s="1"/>
  <c r="O723" i="1"/>
  <c r="K723" i="1"/>
  <c r="M723" i="1" s="1"/>
  <c r="O722" i="1"/>
  <c r="K722" i="1"/>
  <c r="M722" i="1" s="1"/>
  <c r="O720" i="1"/>
  <c r="K720" i="1"/>
  <c r="M720" i="1" s="1"/>
  <c r="O717" i="1"/>
  <c r="K717" i="1"/>
  <c r="M717" i="1" s="1"/>
  <c r="O711" i="1"/>
  <c r="K711" i="1"/>
  <c r="M711" i="1" s="1"/>
  <c r="O707" i="1"/>
  <c r="K707" i="1"/>
  <c r="M707" i="1" s="1"/>
  <c r="O706" i="1"/>
  <c r="K706" i="1"/>
  <c r="M706" i="1" s="1"/>
  <c r="O704" i="1"/>
  <c r="K704" i="1"/>
  <c r="M704" i="1" s="1"/>
  <c r="O703" i="1"/>
  <c r="K703" i="1"/>
  <c r="M703" i="1" s="1"/>
  <c r="O691" i="1"/>
  <c r="K691" i="1"/>
  <c r="M691" i="1" s="1"/>
  <c r="O690" i="1"/>
  <c r="K690" i="1"/>
  <c r="M690" i="1" s="1"/>
  <c r="O689" i="1"/>
  <c r="K689" i="1"/>
  <c r="M689" i="1" s="1"/>
  <c r="O688" i="1"/>
  <c r="K688" i="1"/>
  <c r="M688" i="1" s="1"/>
  <c r="O687" i="1"/>
  <c r="K687" i="1"/>
  <c r="M687" i="1" s="1"/>
  <c r="O686" i="1"/>
  <c r="K686" i="1"/>
  <c r="M686" i="1" s="1"/>
  <c r="O680" i="1"/>
  <c r="K680" i="1"/>
  <c r="M680" i="1" s="1"/>
  <c r="O679" i="1"/>
  <c r="K679" i="1"/>
  <c r="M679" i="1" s="1"/>
  <c r="O677" i="1"/>
  <c r="K677" i="1"/>
  <c r="M677" i="1" s="1"/>
  <c r="O676" i="1"/>
  <c r="K676" i="1"/>
  <c r="M676" i="1" s="1"/>
  <c r="O666" i="1"/>
  <c r="K666" i="1"/>
  <c r="M666" i="1" s="1"/>
  <c r="O665" i="1"/>
  <c r="K665" i="1"/>
  <c r="M665" i="1" s="1"/>
  <c r="O664" i="1"/>
  <c r="K664" i="1"/>
  <c r="M664" i="1" s="1"/>
  <c r="O663" i="1"/>
  <c r="K663" i="1"/>
  <c r="M663" i="1" s="1"/>
  <c r="O662" i="1"/>
  <c r="K662" i="1"/>
  <c r="M662" i="1" s="1"/>
  <c r="O661" i="1"/>
  <c r="K661" i="1"/>
  <c r="M661" i="1" s="1"/>
  <c r="O660" i="1"/>
  <c r="K660" i="1"/>
  <c r="M660" i="1" s="1"/>
  <c r="O659" i="1"/>
  <c r="K659" i="1"/>
  <c r="M659" i="1" s="1"/>
  <c r="O658" i="1"/>
  <c r="K658" i="1"/>
  <c r="M658" i="1" s="1"/>
  <c r="O657" i="1"/>
  <c r="K657" i="1"/>
  <c r="M657" i="1" s="1"/>
  <c r="O656" i="1"/>
  <c r="K656" i="1"/>
  <c r="M656" i="1" s="1"/>
  <c r="O638" i="1"/>
  <c r="O636" i="1"/>
  <c r="K636" i="1"/>
  <c r="M636" i="1" s="1"/>
  <c r="O635" i="1"/>
  <c r="K635" i="1"/>
  <c r="M635" i="1" s="1"/>
  <c r="O631" i="1"/>
  <c r="K631" i="1"/>
  <c r="M631" i="1" s="1"/>
  <c r="O620" i="1"/>
  <c r="K620" i="1"/>
  <c r="M620" i="1" s="1"/>
  <c r="O619" i="1"/>
  <c r="K619" i="1"/>
  <c r="M619" i="1" s="1"/>
  <c r="O616" i="1"/>
  <c r="K616" i="1"/>
  <c r="M616" i="1" s="1"/>
  <c r="O615" i="1"/>
  <c r="K615" i="1"/>
  <c r="M615" i="1" s="1"/>
  <c r="O614" i="1"/>
  <c r="K614" i="1"/>
  <c r="M614" i="1" s="1"/>
  <c r="O612" i="1"/>
  <c r="K612" i="1"/>
  <c r="M612" i="1" s="1"/>
  <c r="O606" i="1"/>
  <c r="K606" i="1"/>
  <c r="M606" i="1" s="1"/>
  <c r="O593" i="1"/>
  <c r="K593" i="1"/>
  <c r="M593" i="1" s="1"/>
  <c r="O592" i="1"/>
  <c r="O591" i="1"/>
  <c r="K591" i="1"/>
  <c r="M591" i="1" s="1"/>
  <c r="O579" i="1"/>
  <c r="K579" i="1"/>
  <c r="M579" i="1" s="1"/>
  <c r="O576" i="1"/>
  <c r="K576" i="1"/>
  <c r="M576" i="1" s="1"/>
  <c r="O575" i="1"/>
  <c r="K575" i="1"/>
  <c r="M575" i="1" s="1"/>
  <c r="O574" i="1"/>
  <c r="K574" i="1"/>
  <c r="M574" i="1" s="1"/>
  <c r="O573" i="1"/>
  <c r="K573" i="1"/>
  <c r="M573" i="1" s="1"/>
  <c r="O567" i="1"/>
  <c r="K567" i="1"/>
  <c r="M567" i="1" s="1"/>
  <c r="O566" i="1"/>
  <c r="K566" i="1"/>
  <c r="M566" i="1" s="1"/>
  <c r="O565" i="1"/>
  <c r="K565" i="1"/>
  <c r="M565" i="1" s="1"/>
  <c r="O564" i="1"/>
  <c r="K564" i="1"/>
  <c r="M564" i="1" s="1"/>
  <c r="O561" i="1"/>
  <c r="K561" i="1"/>
  <c r="M561" i="1" s="1"/>
  <c r="O560" i="1"/>
  <c r="K560" i="1"/>
  <c r="M560" i="1" s="1"/>
  <c r="O559" i="1"/>
  <c r="K559" i="1"/>
  <c r="M559" i="1" s="1"/>
  <c r="O556" i="1"/>
  <c r="K556" i="1"/>
  <c r="M556" i="1" s="1"/>
  <c r="O555" i="1"/>
  <c r="K555" i="1"/>
  <c r="M555" i="1" s="1"/>
  <c r="O545" i="1"/>
  <c r="K545" i="1"/>
  <c r="M545" i="1" s="1"/>
  <c r="O467" i="1"/>
  <c r="K467" i="1"/>
  <c r="M467" i="1" s="1"/>
  <c r="O466" i="1"/>
  <c r="K466" i="1"/>
  <c r="M466" i="1" s="1"/>
  <c r="O465" i="1"/>
  <c r="K465" i="1"/>
  <c r="M465" i="1" s="1"/>
  <c r="O464" i="1"/>
  <c r="K464" i="1"/>
  <c r="M464" i="1" s="1"/>
  <c r="O463" i="1"/>
  <c r="K463" i="1"/>
  <c r="M463" i="1" s="1"/>
  <c r="O462" i="1"/>
  <c r="K462" i="1"/>
  <c r="M462" i="1" s="1"/>
  <c r="O461" i="1"/>
  <c r="K461" i="1"/>
  <c r="M461" i="1" s="1"/>
  <c r="O460" i="1"/>
  <c r="K460" i="1"/>
  <c r="M460" i="1" s="1"/>
  <c r="O459" i="1"/>
  <c r="K459" i="1"/>
  <c r="M459" i="1" s="1"/>
  <c r="O458" i="1"/>
  <c r="K458" i="1"/>
  <c r="M458" i="1" s="1"/>
  <c r="O457" i="1"/>
  <c r="K457" i="1"/>
  <c r="M457" i="1" s="1"/>
  <c r="O456" i="1"/>
  <c r="K456" i="1"/>
  <c r="M456" i="1" s="1"/>
  <c r="O455" i="1"/>
  <c r="K455" i="1"/>
  <c r="M455" i="1" s="1"/>
  <c r="O454" i="1"/>
  <c r="K454" i="1"/>
  <c r="M454" i="1" s="1"/>
  <c r="O453" i="1"/>
  <c r="K453" i="1"/>
  <c r="M453" i="1" s="1"/>
  <c r="O452" i="1"/>
  <c r="K452" i="1"/>
  <c r="M452" i="1" s="1"/>
  <c r="O451" i="1"/>
  <c r="K451" i="1"/>
  <c r="M451" i="1" s="1"/>
  <c r="O450" i="1"/>
  <c r="K450" i="1"/>
  <c r="M450" i="1" s="1"/>
  <c r="O449" i="1"/>
  <c r="K449" i="1"/>
  <c r="M449" i="1" s="1"/>
  <c r="O448" i="1"/>
  <c r="K448" i="1"/>
  <c r="M448" i="1" s="1"/>
  <c r="O443" i="1"/>
  <c r="K443" i="1"/>
  <c r="M443" i="1" s="1"/>
  <c r="O437" i="1"/>
  <c r="K437" i="1"/>
  <c r="M437" i="1" s="1"/>
  <c r="O436" i="1"/>
  <c r="K436" i="1"/>
  <c r="M436" i="1" s="1"/>
  <c r="O435" i="1"/>
  <c r="K435" i="1"/>
  <c r="M435" i="1" s="1"/>
  <c r="O434" i="1"/>
  <c r="K434" i="1"/>
  <c r="M434" i="1" s="1"/>
  <c r="O433" i="1"/>
  <c r="K433" i="1"/>
  <c r="M433" i="1" s="1"/>
  <c r="O432" i="1"/>
  <c r="K432" i="1"/>
  <c r="M432" i="1" s="1"/>
  <c r="O431" i="1"/>
  <c r="K431" i="1"/>
  <c r="M431" i="1" s="1"/>
  <c r="O430" i="1"/>
  <c r="K430" i="1"/>
  <c r="M430" i="1" s="1"/>
  <c r="O429" i="1"/>
  <c r="K429" i="1"/>
  <c r="M429" i="1" s="1"/>
  <c r="O428" i="1"/>
  <c r="K428" i="1"/>
  <c r="M428" i="1" s="1"/>
  <c r="O427" i="1"/>
  <c r="K427" i="1"/>
  <c r="M427" i="1" s="1"/>
  <c r="O425" i="1"/>
  <c r="K425" i="1"/>
  <c r="M425" i="1" s="1"/>
  <c r="O424" i="1"/>
  <c r="K424" i="1"/>
  <c r="M424" i="1" s="1"/>
  <c r="O423" i="1"/>
  <c r="K423" i="1"/>
  <c r="M423" i="1" s="1"/>
  <c r="O422" i="1"/>
  <c r="K422" i="1"/>
  <c r="M422" i="1" s="1"/>
  <c r="O421" i="1"/>
  <c r="K421" i="1"/>
  <c r="M421" i="1" s="1"/>
  <c r="O420" i="1"/>
  <c r="K420" i="1"/>
  <c r="M420" i="1" s="1"/>
  <c r="O419" i="1"/>
  <c r="K419" i="1"/>
  <c r="M419" i="1" s="1"/>
  <c r="O418" i="1"/>
  <c r="K418" i="1"/>
  <c r="M418" i="1" s="1"/>
  <c r="O417" i="1"/>
  <c r="K417" i="1"/>
  <c r="M417" i="1" s="1"/>
  <c r="O416" i="1"/>
  <c r="K416" i="1"/>
  <c r="M416" i="1" s="1"/>
  <c r="O413" i="1"/>
  <c r="K413" i="1"/>
  <c r="M413" i="1" s="1"/>
  <c r="O410" i="1"/>
  <c r="K410" i="1"/>
  <c r="M410" i="1" s="1"/>
  <c r="O408" i="1"/>
  <c r="K408" i="1"/>
  <c r="M408" i="1" s="1"/>
  <c r="O407" i="1"/>
  <c r="K407" i="1"/>
  <c r="M407" i="1" s="1"/>
  <c r="O406" i="1"/>
  <c r="K406" i="1"/>
  <c r="M406" i="1" s="1"/>
  <c r="O405" i="1"/>
  <c r="K405" i="1"/>
  <c r="M405" i="1" s="1"/>
  <c r="O404" i="1"/>
  <c r="K404" i="1"/>
  <c r="M404" i="1" s="1"/>
  <c r="O403" i="1"/>
  <c r="K403" i="1"/>
  <c r="M403" i="1" s="1"/>
  <c r="O402" i="1"/>
  <c r="K402" i="1"/>
  <c r="M402" i="1" s="1"/>
  <c r="O388" i="1"/>
  <c r="K388" i="1"/>
  <c r="M388" i="1" s="1"/>
  <c r="O387" i="1"/>
  <c r="K387" i="1"/>
  <c r="M387" i="1" s="1"/>
  <c r="O386" i="1"/>
  <c r="K386" i="1"/>
  <c r="M386" i="1" s="1"/>
  <c r="O384" i="1"/>
  <c r="K384" i="1"/>
  <c r="M384" i="1" s="1"/>
  <c r="O383" i="1"/>
  <c r="K383" i="1"/>
  <c r="M383" i="1" s="1"/>
  <c r="O378" i="1"/>
  <c r="K378" i="1"/>
  <c r="M378" i="1" s="1"/>
  <c r="O372" i="1"/>
  <c r="K372" i="1"/>
  <c r="M372" i="1" s="1"/>
  <c r="O371" i="1"/>
  <c r="K371" i="1"/>
  <c r="M371" i="1" s="1"/>
  <c r="O370" i="1"/>
  <c r="K370" i="1"/>
  <c r="M370" i="1" s="1"/>
  <c r="O369" i="1"/>
  <c r="K369" i="1"/>
  <c r="M369" i="1" s="1"/>
  <c r="O364" i="1"/>
  <c r="K364" i="1"/>
  <c r="M364" i="1" s="1"/>
  <c r="O363" i="1"/>
  <c r="K363" i="1"/>
  <c r="M363" i="1" s="1"/>
  <c r="O362" i="1"/>
  <c r="K362" i="1"/>
  <c r="M362" i="1" s="1"/>
  <c r="O361" i="1"/>
  <c r="K361" i="1"/>
  <c r="M361" i="1" s="1"/>
  <c r="O360" i="1"/>
  <c r="K360" i="1"/>
  <c r="M360" i="1" s="1"/>
  <c r="O359" i="1"/>
  <c r="K359" i="1"/>
  <c r="M359" i="1" s="1"/>
  <c r="O357" i="1"/>
  <c r="K357" i="1"/>
  <c r="M357" i="1" s="1"/>
  <c r="O356" i="1"/>
  <c r="K356" i="1"/>
  <c r="M356" i="1" s="1"/>
  <c r="O355" i="1"/>
  <c r="K355" i="1"/>
  <c r="M355" i="1" s="1"/>
  <c r="O354" i="1"/>
  <c r="K354" i="1"/>
  <c r="M354" i="1" s="1"/>
  <c r="O348" i="1"/>
  <c r="K348" i="1"/>
  <c r="M348" i="1" s="1"/>
  <c r="O346" i="1"/>
  <c r="K346" i="1"/>
  <c r="M346" i="1" s="1"/>
  <c r="O344" i="1"/>
  <c r="K344" i="1"/>
  <c r="M344" i="1" s="1"/>
  <c r="O329" i="1"/>
  <c r="K329" i="1"/>
  <c r="M329" i="1" s="1"/>
  <c r="O328" i="1"/>
  <c r="K328" i="1"/>
  <c r="M328" i="1" s="1"/>
  <c r="O327" i="1"/>
  <c r="K327" i="1"/>
  <c r="M327" i="1" s="1"/>
  <c r="O325" i="1"/>
  <c r="K325" i="1"/>
  <c r="M325" i="1" s="1"/>
  <c r="O324" i="1"/>
  <c r="K324" i="1"/>
  <c r="M324" i="1" s="1"/>
  <c r="O322" i="1"/>
  <c r="K322" i="1"/>
  <c r="M322" i="1" s="1"/>
  <c r="O314" i="1"/>
  <c r="K314" i="1"/>
  <c r="M314" i="1" s="1"/>
  <c r="O313" i="1"/>
  <c r="K313" i="1"/>
  <c r="M313" i="1" s="1"/>
  <c r="O309" i="1"/>
  <c r="K309" i="1"/>
  <c r="M309" i="1" s="1"/>
  <c r="O308" i="1"/>
  <c r="K308" i="1"/>
  <c r="M308" i="1" s="1"/>
  <c r="O285" i="1"/>
  <c r="K285" i="1"/>
  <c r="M285" i="1" s="1"/>
  <c r="O284" i="1"/>
  <c r="K284" i="1"/>
  <c r="M284" i="1" s="1"/>
  <c r="O283" i="1"/>
  <c r="K283" i="1"/>
  <c r="M283" i="1" s="1"/>
  <c r="O282" i="1"/>
  <c r="K282" i="1"/>
  <c r="M282" i="1" s="1"/>
  <c r="O281" i="1"/>
  <c r="K281" i="1"/>
  <c r="M281" i="1" s="1"/>
  <c r="O276" i="1"/>
  <c r="K276" i="1"/>
  <c r="M276" i="1" s="1"/>
  <c r="O275" i="1"/>
  <c r="K275" i="1"/>
  <c r="M275" i="1" s="1"/>
  <c r="O274" i="1"/>
  <c r="K274" i="1"/>
  <c r="M274" i="1" s="1"/>
  <c r="O273" i="1"/>
  <c r="K273" i="1"/>
  <c r="M273" i="1" s="1"/>
  <c r="O271" i="1"/>
  <c r="K271" i="1"/>
  <c r="M271" i="1" s="1"/>
  <c r="O270" i="1"/>
  <c r="K270" i="1"/>
  <c r="M270" i="1" s="1"/>
  <c r="O261" i="1"/>
  <c r="K261" i="1"/>
  <c r="M261" i="1" s="1"/>
  <c r="O260" i="1"/>
  <c r="K260" i="1"/>
  <c r="M260" i="1" s="1"/>
  <c r="O259" i="1"/>
  <c r="K259" i="1"/>
  <c r="M259" i="1" s="1"/>
  <c r="O258" i="1"/>
  <c r="K258" i="1"/>
  <c r="M258" i="1" s="1"/>
  <c r="O240" i="1"/>
  <c r="K240" i="1"/>
  <c r="M240" i="1" s="1"/>
  <c r="O233" i="1"/>
  <c r="K233" i="1"/>
  <c r="M233" i="1" s="1"/>
  <c r="O234" i="1"/>
  <c r="K234" i="1"/>
  <c r="M234" i="1" s="1"/>
  <c r="O226" i="1"/>
  <c r="K226" i="1"/>
  <c r="M226" i="1" s="1"/>
  <c r="O222" i="1"/>
  <c r="K222" i="1"/>
  <c r="M222" i="1" s="1"/>
  <c r="O221" i="1"/>
  <c r="K221" i="1"/>
  <c r="M221" i="1" s="1"/>
  <c r="O169" i="1"/>
  <c r="K169" i="1"/>
  <c r="M169" i="1" s="1"/>
  <c r="O168" i="1"/>
  <c r="K168" i="1"/>
  <c r="M168" i="1" s="1"/>
  <c r="O167" i="1"/>
  <c r="K167" i="1"/>
  <c r="M167" i="1" s="1"/>
  <c r="O166" i="1"/>
  <c r="K166" i="1"/>
  <c r="M166" i="1" s="1"/>
  <c r="O165" i="1"/>
  <c r="K165" i="1"/>
  <c r="M165" i="1" s="1"/>
  <c r="O164" i="1"/>
  <c r="K164" i="1"/>
  <c r="M164" i="1" s="1"/>
  <c r="O163" i="1"/>
  <c r="K163" i="1"/>
  <c r="M163" i="1" s="1"/>
  <c r="O162" i="1"/>
  <c r="K162" i="1"/>
  <c r="M162" i="1" s="1"/>
  <c r="O161" i="1"/>
  <c r="K161" i="1"/>
  <c r="M161" i="1" s="1"/>
  <c r="O160" i="1"/>
  <c r="K160" i="1"/>
  <c r="M160" i="1" s="1"/>
  <c r="O159" i="1"/>
  <c r="K159" i="1"/>
  <c r="M159" i="1" s="1"/>
  <c r="O158" i="1"/>
  <c r="K158" i="1"/>
  <c r="M158" i="1" s="1"/>
  <c r="O157" i="1"/>
  <c r="K157" i="1"/>
  <c r="M157" i="1" s="1"/>
  <c r="O156" i="1"/>
  <c r="K156" i="1"/>
  <c r="M156" i="1" s="1"/>
  <c r="O155" i="1"/>
  <c r="K155" i="1"/>
  <c r="M155" i="1" s="1"/>
  <c r="O154" i="1"/>
  <c r="K154" i="1"/>
  <c r="M154" i="1" s="1"/>
  <c r="O153" i="1"/>
  <c r="K153" i="1"/>
  <c r="M153" i="1" s="1"/>
  <c r="O152" i="1"/>
  <c r="K152" i="1"/>
  <c r="M152" i="1" s="1"/>
  <c r="O139" i="1"/>
  <c r="K139" i="1"/>
  <c r="M139" i="1" s="1"/>
  <c r="O138" i="1"/>
  <c r="K138" i="1"/>
  <c r="M138" i="1" s="1"/>
  <c r="O137" i="1"/>
  <c r="K137" i="1"/>
  <c r="M137" i="1" s="1"/>
  <c r="O136" i="1"/>
  <c r="K136" i="1"/>
  <c r="M136" i="1" s="1"/>
  <c r="O133" i="1"/>
  <c r="K133" i="1"/>
  <c r="M133" i="1" s="1"/>
  <c r="O132" i="1"/>
  <c r="K132" i="1"/>
  <c r="M132" i="1" s="1"/>
  <c r="K129" i="1"/>
  <c r="M129" i="1" s="1"/>
  <c r="K121" i="1"/>
  <c r="M121" i="1" s="1"/>
  <c r="O116" i="1"/>
  <c r="K116" i="1"/>
  <c r="M116" i="1" s="1"/>
  <c r="O115" i="1"/>
  <c r="K115" i="1"/>
  <c r="M115" i="1" s="1"/>
  <c r="O112" i="1"/>
  <c r="K112" i="1"/>
  <c r="M112" i="1" s="1"/>
  <c r="O111" i="1"/>
  <c r="K111" i="1"/>
  <c r="M111" i="1" s="1"/>
  <c r="O110" i="1"/>
  <c r="K110" i="1"/>
  <c r="M110" i="1" s="1"/>
  <c r="O109" i="1"/>
  <c r="K109" i="1"/>
  <c r="M109" i="1" s="1"/>
  <c r="O108" i="1"/>
  <c r="K108" i="1"/>
  <c r="M108" i="1" s="1"/>
  <c r="O107" i="1"/>
  <c r="K107" i="1"/>
  <c r="M107" i="1" s="1"/>
  <c r="O106" i="1"/>
  <c r="K106" i="1"/>
  <c r="M106" i="1" s="1"/>
  <c r="O102" i="1"/>
  <c r="K102" i="1"/>
  <c r="M102" i="1" s="1"/>
  <c r="O101" i="1"/>
  <c r="K101" i="1"/>
  <c r="M101" i="1" s="1"/>
  <c r="O98" i="1"/>
  <c r="K98" i="1"/>
  <c r="M98" i="1" s="1"/>
  <c r="O96" i="1"/>
  <c r="K96" i="1"/>
  <c r="M96" i="1" s="1"/>
  <c r="O95" i="1"/>
  <c r="K95" i="1"/>
  <c r="M95" i="1" s="1"/>
  <c r="O94" i="1"/>
  <c r="K94" i="1"/>
  <c r="M94" i="1" s="1"/>
  <c r="O93" i="1"/>
  <c r="K93" i="1"/>
  <c r="M93" i="1" s="1"/>
  <c r="O90" i="1"/>
  <c r="K90" i="1"/>
  <c r="M90" i="1" s="1"/>
  <c r="O89" i="1"/>
  <c r="K89" i="1"/>
  <c r="M89" i="1" s="1"/>
  <c r="O88" i="1"/>
  <c r="K88" i="1"/>
  <c r="M88" i="1" s="1"/>
  <c r="O86" i="1"/>
  <c r="K86" i="1"/>
  <c r="M86" i="1" s="1"/>
  <c r="O83" i="1"/>
  <c r="K83" i="1"/>
  <c r="M83" i="1" s="1"/>
  <c r="O59" i="1"/>
  <c r="K59" i="1"/>
  <c r="M59" i="1" s="1"/>
  <c r="O58" i="1"/>
  <c r="K58" i="1"/>
  <c r="M58" i="1" s="1"/>
  <c r="O29" i="1"/>
  <c r="K29" i="1"/>
  <c r="M29" i="1" s="1"/>
  <c r="O16" i="1"/>
  <c r="K16" i="1"/>
  <c r="M16" i="1" s="1"/>
  <c r="O14" i="1"/>
  <c r="K14" i="1"/>
  <c r="M14" i="1" s="1"/>
  <c r="K487" i="1"/>
  <c r="M487" i="1" s="1"/>
  <c r="K486" i="1"/>
  <c r="M486" i="1" s="1"/>
  <c r="K198" i="1"/>
  <c r="M198" i="1" s="1"/>
  <c r="K592" i="1"/>
  <c r="M592" i="1" s="1"/>
  <c r="M5" i="1" l="1"/>
</calcChain>
</file>

<file path=xl/sharedStrings.xml><?xml version="1.0" encoding="utf-8"?>
<sst xmlns="http://schemas.openxmlformats.org/spreadsheetml/2006/main" count="15682" uniqueCount="5199">
  <si>
    <t>Наименование товара</t>
  </si>
  <si>
    <t>10. Детали двигателя MetalPart</t>
  </si>
  <si>
    <t>1103. Крышки топливных баков MetalPart</t>
  </si>
  <si>
    <t>1117. Фильтр топливный MetalPart</t>
  </si>
  <si>
    <t>13. Система охлаждения двигателя MetalPart</t>
  </si>
  <si>
    <t>16. Сцепление MetalPart</t>
  </si>
  <si>
    <t>1601. Муфта выключения сцепления MetalPart</t>
  </si>
  <si>
    <t>1602. Цилиндры сцепления главные и рабочие MetalPart</t>
  </si>
  <si>
    <t>22. Валы карданные, шарниры MetalPart</t>
  </si>
  <si>
    <t>23. Передний мост MetalPart</t>
  </si>
  <si>
    <t>35. Тормозная система MetalPart</t>
  </si>
  <si>
    <t>3502. Цилиндр тормоза задний MetalPart</t>
  </si>
  <si>
    <t>3510. Усилитель тормозов вакуумный MetalPart</t>
  </si>
  <si>
    <t>1304. Пробка радиатора MetalPart</t>
  </si>
  <si>
    <t>1308. Вентилятор охлаждения MetalPart</t>
  </si>
  <si>
    <t>81. Вентиляция и отопление MetalPart</t>
  </si>
  <si>
    <t>5205. Стеклоочиститель и привод MetalPart</t>
  </si>
  <si>
    <t>2201. Детали карданных валов MetalPart</t>
  </si>
  <si>
    <t>ЗАКАЗ</t>
  </si>
  <si>
    <t>Сумма заказа</t>
  </si>
  <si>
    <t>Цена за шт.      ОПТ</t>
  </si>
  <si>
    <t>3505. Цилиндр главный тормозов MetalPart</t>
  </si>
  <si>
    <t>Штук в коробке</t>
  </si>
  <si>
    <t>Количество коробок</t>
  </si>
  <si>
    <t>Каталожный номер</t>
  </si>
  <si>
    <t>MP-452-1103010</t>
  </si>
  <si>
    <t>MP-452-1304009</t>
  </si>
  <si>
    <t>MP-3160-3501090-88</t>
  </si>
  <si>
    <t>MP-469-2304060</t>
  </si>
  <si>
    <t>MP-469-2304061</t>
  </si>
  <si>
    <t>34. Рулевое управление MetalPart</t>
  </si>
  <si>
    <t>MP-406.1308080-27</t>
  </si>
  <si>
    <t>MP-4052-1308080-58</t>
  </si>
  <si>
    <t>MP-4091-1308080-08</t>
  </si>
  <si>
    <t>MP-406-1601090</t>
  </si>
  <si>
    <t>MP-406-1601130</t>
  </si>
  <si>
    <t>MP-3160-1601180</t>
  </si>
  <si>
    <t>MP-3741-1602300</t>
  </si>
  <si>
    <t>MP-469-1602300</t>
  </si>
  <si>
    <t>MP-31605-1602510</t>
  </si>
  <si>
    <t>MP-469-1602510</t>
  </si>
  <si>
    <t>MP-255-1701043</t>
  </si>
  <si>
    <t>MP-255-1702050</t>
  </si>
  <si>
    <t>MP-3153-2204076-10</t>
  </si>
  <si>
    <t>MP-31512-2304310</t>
  </si>
  <si>
    <t>MP-3160-2304014</t>
  </si>
  <si>
    <t>MP-3160-2304014-01</t>
  </si>
  <si>
    <t>MP-3163-3401400-40</t>
  </si>
  <si>
    <t>1701. Детали пятиступенчатой КПП MetalPart</t>
  </si>
  <si>
    <t>MP-40624.1029010</t>
  </si>
  <si>
    <t>MP-31514-1601180</t>
  </si>
  <si>
    <t>MP-31604-1601180</t>
  </si>
  <si>
    <t>MP-31605-1601180</t>
  </si>
  <si>
    <t>MP-3160-3502040</t>
  </si>
  <si>
    <t>MP-469-3505010</t>
  </si>
  <si>
    <t>MP-409-1601000</t>
  </si>
  <si>
    <t>MP-451-1601000</t>
  </si>
  <si>
    <t>MP-409-1601090</t>
  </si>
  <si>
    <t>MP-409-1601130</t>
  </si>
  <si>
    <t>MP-451-1601130</t>
  </si>
  <si>
    <t>MP-1878005456</t>
  </si>
  <si>
    <t>MP-3741-1602510</t>
  </si>
  <si>
    <t>MP-31514-1602510</t>
  </si>
  <si>
    <t>MP-3163-8101078-30</t>
  </si>
  <si>
    <t>29. Подвеска MetalPart</t>
  </si>
  <si>
    <t>29. Амортизаторы MetalPart</t>
  </si>
  <si>
    <t>Сальники  MetalPart</t>
  </si>
  <si>
    <t>52. Окно ветровое  MetalPart</t>
  </si>
  <si>
    <t>MP-514.1111070</t>
  </si>
  <si>
    <t>MP-51-1005034</t>
  </si>
  <si>
    <t>MP-3741-1701210</t>
  </si>
  <si>
    <t>MP-3741-1701210-04</t>
  </si>
  <si>
    <t>MP-3160-2402052</t>
  </si>
  <si>
    <t>MP-3741-3103038</t>
  </si>
  <si>
    <t>MP-3163-3103038</t>
  </si>
  <si>
    <t>MP-3302-2905006</t>
  </si>
  <si>
    <t>MP-3151-2905006</t>
  </si>
  <si>
    <t>MP-315195-2905006</t>
  </si>
  <si>
    <t>MP-315195-2915006</t>
  </si>
  <si>
    <t>MP-3159-2915006-01</t>
  </si>
  <si>
    <t>MP-3162-2905006-10</t>
  </si>
  <si>
    <t>1701. Детали четырехступенчатой КПП с синхронизаторами на всех передачах MetalPart</t>
  </si>
  <si>
    <t>1701. Детали четырехступенчатой КПП с синхронизаторами на 3 и 4 передачах MetalPart</t>
  </si>
  <si>
    <t>3708.Стартеры  MetalPart</t>
  </si>
  <si>
    <t>MP-93.3708.018</t>
  </si>
  <si>
    <t>MP-931.3708.018</t>
  </si>
  <si>
    <t>MP-93.3708.007</t>
  </si>
  <si>
    <t>MP-931.3708.007</t>
  </si>
  <si>
    <t>MP-3163-8407108</t>
  </si>
  <si>
    <t>MP-69-1802075-01</t>
  </si>
  <si>
    <t>MP-69-1802043-01</t>
  </si>
  <si>
    <t>MP-3162-2304190</t>
  </si>
  <si>
    <t>MP-3151-2407190</t>
  </si>
  <si>
    <t>MP-3160-2402140</t>
  </si>
  <si>
    <t>MP-469-2402100</t>
  </si>
  <si>
    <t>MP-24-3501040-01</t>
  </si>
  <si>
    <t>MP-N-003</t>
  </si>
  <si>
    <t>11. Система питания и выпуска MetalPart</t>
  </si>
  <si>
    <t>Крепление глушителя и нейтрализатора MetalPart</t>
  </si>
  <si>
    <t>MP-N-102</t>
  </si>
  <si>
    <t>31. Колеса и ступицы MetalPart</t>
  </si>
  <si>
    <t>MP-N-031-03</t>
  </si>
  <si>
    <t>MP-N-017-01</t>
  </si>
  <si>
    <t>MP-N-037</t>
  </si>
  <si>
    <t>MP-N-037-01</t>
  </si>
  <si>
    <t>MP-N-038</t>
  </si>
  <si>
    <t>MP-N-038-01</t>
  </si>
  <si>
    <t>MP-N-039</t>
  </si>
  <si>
    <t xml:space="preserve">MP-N-039-01 </t>
  </si>
  <si>
    <t>MP-N-023-01</t>
  </si>
  <si>
    <t>MP-N-023-02</t>
  </si>
  <si>
    <t>MP-N-023-03</t>
  </si>
  <si>
    <t>MP-N-023-04</t>
  </si>
  <si>
    <t>MP-N-081</t>
  </si>
  <si>
    <t>MP-N-081-01</t>
  </si>
  <si>
    <t>MP-N-082</t>
  </si>
  <si>
    <t>MP-N-082-01</t>
  </si>
  <si>
    <t>MP-3151-2905006-G</t>
  </si>
  <si>
    <t>MP-315195-2905006-G</t>
  </si>
  <si>
    <t>MP-315195-2915006-G</t>
  </si>
  <si>
    <t>MP-3159-2915006-01-G</t>
  </si>
  <si>
    <t>MP-3162-2905006-10-G</t>
  </si>
  <si>
    <t>Комплект подшипников для ремонта четырехступенчатой КПП с синхронизаторами на всех передачах. Для автомобилей производства ООО "УАЗ".</t>
  </si>
  <si>
    <t>MP-21211-2202025-01</t>
  </si>
  <si>
    <t>MP-451-1601090</t>
  </si>
  <si>
    <t>MP-63082001150</t>
  </si>
  <si>
    <t>MP-3741-2402020</t>
  </si>
  <si>
    <t>MP-31603-2402020-11</t>
  </si>
  <si>
    <t>MP-N-016</t>
  </si>
  <si>
    <t>MP-220695-3407010</t>
  </si>
  <si>
    <t>MP-409-3407008</t>
  </si>
  <si>
    <t>MP-31602-3407011</t>
  </si>
  <si>
    <t>MP-3160-3505010</t>
  </si>
  <si>
    <t>MP-93.3708.009</t>
  </si>
  <si>
    <t>MP-31512-2304310-01</t>
  </si>
  <si>
    <t>Провода высоковольтные  MetalPart</t>
  </si>
  <si>
    <t>MP-4091-3707244</t>
  </si>
  <si>
    <t>MP-406-3707247</t>
  </si>
  <si>
    <t>MP-451-1601130-10</t>
  </si>
  <si>
    <t>MP-406.1308080-28</t>
  </si>
  <si>
    <t>MP-3741-2304071</t>
  </si>
  <si>
    <t>MP-N-010-01</t>
  </si>
  <si>
    <t>MP-N-010-02</t>
  </si>
  <si>
    <t>MP-N-012-01</t>
  </si>
  <si>
    <t>MP-N-012-02</t>
  </si>
  <si>
    <t>MP-N-012-03</t>
  </si>
  <si>
    <t>MP-N-012-11</t>
  </si>
  <si>
    <t>MP-N-012-12</t>
  </si>
  <si>
    <t>MP-N-023-07</t>
  </si>
  <si>
    <t>Комплект установочный цапфы поворотного кулака. Для автомобилей производства ООО "УАЗ".</t>
  </si>
  <si>
    <t>MP-N-024-01</t>
  </si>
  <si>
    <t>Комплект крепления полуоси заднего моста. Для автомобилей производства ООО "УАЗ".</t>
  </si>
  <si>
    <t>MP-N-012-10</t>
  </si>
  <si>
    <t>MP-390994-1308010DC</t>
  </si>
  <si>
    <t>MP-3162-1308010</t>
  </si>
  <si>
    <t>MP-3162-2304019-01</t>
  </si>
  <si>
    <t>MP-3741-2304014</t>
  </si>
  <si>
    <t>MP-3741-2304019-01</t>
  </si>
  <si>
    <t>MP-3160-3501011</t>
  </si>
  <si>
    <t>MP-3160-3501010</t>
  </si>
  <si>
    <t>MP-N-031</t>
  </si>
  <si>
    <t>MP-N-024</t>
  </si>
  <si>
    <t>MP-N-029-09</t>
  </si>
  <si>
    <t>MP-N-016-02</t>
  </si>
  <si>
    <t>MP-N-012-04</t>
  </si>
  <si>
    <t>MP-N-012-07</t>
  </si>
  <si>
    <t>MP-N-012-08</t>
  </si>
  <si>
    <t>MP-N-012-09</t>
  </si>
  <si>
    <t>MP-N-012-15</t>
  </si>
  <si>
    <t>MP-N-017-02</t>
  </si>
  <si>
    <t>MP-N-029-11</t>
  </si>
  <si>
    <t>MP-N-023-05</t>
  </si>
  <si>
    <t>Крепление топливного бака MetalPart</t>
  </si>
  <si>
    <t>MP-N-011-01</t>
  </si>
  <si>
    <t>MP-N-011-02</t>
  </si>
  <si>
    <t>MP-N-011-03</t>
  </si>
  <si>
    <t>MP-N-011-04</t>
  </si>
  <si>
    <t>MP-N-012-06</t>
  </si>
  <si>
    <t>MP-N-012-14</t>
  </si>
  <si>
    <t>MP-N-029-08</t>
  </si>
  <si>
    <t>MP-3163-3407010-10</t>
  </si>
  <si>
    <t>MP-TC-107-1306100-01</t>
  </si>
  <si>
    <t>MP-TC-107-1306100-05M</t>
  </si>
  <si>
    <t>MP-3160-2402020-10</t>
  </si>
  <si>
    <t>MP-452-2402020</t>
  </si>
  <si>
    <t>MP-N-023-09</t>
  </si>
  <si>
    <t>MP-N-023-08</t>
  </si>
  <si>
    <t>MP-N-130</t>
  </si>
  <si>
    <t>MP-N-130-01</t>
  </si>
  <si>
    <t>MP-N-130-02</t>
  </si>
  <si>
    <t>MP-N-012-05</t>
  </si>
  <si>
    <t>MP-N-001</t>
  </si>
  <si>
    <t>MP-3741-3103015</t>
  </si>
  <si>
    <t>MP-4091.1308020</t>
  </si>
  <si>
    <t>MP-406.1308020-11</t>
  </si>
  <si>
    <t>MP-40624-1308020</t>
  </si>
  <si>
    <t>MP-406.1308020-01</t>
  </si>
  <si>
    <t>MP-3163-1308020-30</t>
  </si>
  <si>
    <t>MP-69-2304080</t>
  </si>
  <si>
    <t>MP-N-005</t>
  </si>
  <si>
    <t>MP-N-007</t>
  </si>
  <si>
    <t>MP-N-025-01</t>
  </si>
  <si>
    <t>61.Двери и окна</t>
  </si>
  <si>
    <t>MP-3741-6105149-02</t>
  </si>
  <si>
    <t>MP-451-6323130</t>
  </si>
  <si>
    <t>MP-3741-6100040-02</t>
  </si>
  <si>
    <t>MP-3741-1703010</t>
  </si>
  <si>
    <t>Механизм управления переключением передач для автомобилей производства ООО "УАЗ" 2206, 3303, 3741, 3909, 3962, 452</t>
  </si>
  <si>
    <t>35. Шланги тормозные MetalPart</t>
  </si>
  <si>
    <t>MP-N-018-20</t>
  </si>
  <si>
    <t>MP-N-029-10</t>
  </si>
  <si>
    <t>MP-N-017-03</t>
  </si>
  <si>
    <t>MP-N-029-20</t>
  </si>
  <si>
    <t>MP-N-029-21</t>
  </si>
  <si>
    <t>MP-N-029-22</t>
  </si>
  <si>
    <t>MP-N-029-23</t>
  </si>
  <si>
    <t>MP-N-029-24</t>
  </si>
  <si>
    <t>MP-N-029-25</t>
  </si>
  <si>
    <t>MP-N-031-01</t>
  </si>
  <si>
    <t>MP-236021-2912020</t>
  </si>
  <si>
    <t>MP-4173-1005115-20</t>
  </si>
  <si>
    <t>MP-417-1006020-02</t>
  </si>
  <si>
    <t>MP-420-1006019</t>
  </si>
  <si>
    <t>MP-N-006</t>
  </si>
  <si>
    <t>MP-N-035</t>
  </si>
  <si>
    <t>MP-N-035-01</t>
  </si>
  <si>
    <t>MP-N-016-03</t>
  </si>
  <si>
    <t>MP-N-016-04</t>
  </si>
  <si>
    <t>MP-3160-2909020-01</t>
  </si>
  <si>
    <t>MP-40624.1003020</t>
  </si>
  <si>
    <t>MP-N-100-01</t>
  </si>
  <si>
    <t>MP-N-100-02</t>
  </si>
  <si>
    <t>MP-N-100-03</t>
  </si>
  <si>
    <t>MP-N-100-04</t>
  </si>
  <si>
    <t>MP-N-100-05</t>
  </si>
  <si>
    <t>MP-N-100-06</t>
  </si>
  <si>
    <t>MP-N-100-07</t>
  </si>
  <si>
    <t>MP-N-100-08</t>
  </si>
  <si>
    <t>MP-N-102-02</t>
  </si>
  <si>
    <t>MP-236022-2304060</t>
  </si>
  <si>
    <t>MP-236022-2304061</t>
  </si>
  <si>
    <t>MP-3160-3501090-87</t>
  </si>
  <si>
    <t>MP-469-2407123-01</t>
  </si>
  <si>
    <t>MP-469-2407122-01</t>
  </si>
  <si>
    <t>MP-469-2407124</t>
  </si>
  <si>
    <t>MP-469-2407090</t>
  </si>
  <si>
    <t>MP-469-2307123-01</t>
  </si>
  <si>
    <t>MP-469-2307122-01</t>
  </si>
  <si>
    <t>MP-3151-2307091</t>
  </si>
  <si>
    <t>MP-N-001-01</t>
  </si>
  <si>
    <t>MP-N-031-04</t>
  </si>
  <si>
    <t>MP-A21R232915004</t>
  </si>
  <si>
    <t>MP-31512-3401400</t>
  </si>
  <si>
    <t>MP-2206-2201010-10</t>
  </si>
  <si>
    <t>MP-220695-2201010</t>
  </si>
  <si>
    <t>MP-31512-2201010</t>
  </si>
  <si>
    <t>MP-31621-2201010</t>
  </si>
  <si>
    <t>MP-3163-2201010</t>
  </si>
  <si>
    <t>MP-3741-2201010</t>
  </si>
  <si>
    <t>MP-220695-2203010-10</t>
  </si>
  <si>
    <t>MP-3163-2203010</t>
  </si>
  <si>
    <t>MP-33036-2203010-10</t>
  </si>
  <si>
    <t>MP-3741-2203010</t>
  </si>
  <si>
    <t>MP-2206-3502040</t>
  </si>
  <si>
    <t>MP-N-061</t>
  </si>
  <si>
    <t>Комплект ремонтный цилиндра привода выключения сцепления 31605-1602510</t>
  </si>
  <si>
    <t>Комплект ремонтный цилиндра привода выключения сцепления 469-1602510</t>
  </si>
  <si>
    <t>Комплект ремонтный главного тормозного цилиндра</t>
  </si>
  <si>
    <t>Генератор  MetalPart</t>
  </si>
  <si>
    <t>MP-5122.3771-30</t>
  </si>
  <si>
    <t>Новинки</t>
  </si>
  <si>
    <t>MP-3163-8101060-30</t>
  </si>
  <si>
    <t>MP-3163-8101060-07</t>
  </si>
  <si>
    <t>MP-3163-8101060-50</t>
  </si>
  <si>
    <t>MP-315195-1117010-01</t>
  </si>
  <si>
    <t>MP-3741-1308070</t>
  </si>
  <si>
    <t>MP-3162-1308070</t>
  </si>
  <si>
    <t>37. Электрооборудувание и приборы MetalPart</t>
  </si>
  <si>
    <t>Блоки и модули управления MetalPart</t>
  </si>
  <si>
    <t>MP-4216.1307010-10</t>
  </si>
  <si>
    <t>MP-4062.3906629-30</t>
  </si>
  <si>
    <t>MP-40624.1009070</t>
  </si>
  <si>
    <t>MP-3160-2909027-02</t>
  </si>
  <si>
    <t>MP-3160-3501076-02</t>
  </si>
  <si>
    <t>MP-23602-3501076-01</t>
  </si>
  <si>
    <t>MP-3151-3501070</t>
  </si>
  <si>
    <t>MP-3163-1001020-20</t>
  </si>
  <si>
    <t>MP-4062.1005034-01</t>
  </si>
  <si>
    <t>Склад</t>
  </si>
  <si>
    <t>Ульяновск</t>
  </si>
  <si>
    <t>Санкт-Петербург</t>
  </si>
  <si>
    <t>MP-469-2402020</t>
  </si>
  <si>
    <t>MP-315195-1117010-10</t>
  </si>
  <si>
    <t>MP-3163-1139020-20</t>
  </si>
  <si>
    <t>Скидка в текущем месяце</t>
  </si>
  <si>
    <t>Цена со скидкой</t>
  </si>
  <si>
    <t>MP-3163-06-8101140-10</t>
  </si>
  <si>
    <t>Комплект ремонтный колесного цилиндра переднего тормоза барабанного типа</t>
  </si>
  <si>
    <t>MP-53-1308080-12</t>
  </si>
  <si>
    <t>MP-3302-2402138-20</t>
  </si>
  <si>
    <t>Фланец заднего моста (мелкий шлиц) для автомобилей ГАЗель, Волга</t>
  </si>
  <si>
    <t>MP-469-2307090</t>
  </si>
  <si>
    <t>MP-4216.1307100</t>
  </si>
  <si>
    <t>MP-31512-2304310-02</t>
  </si>
  <si>
    <t>MP-31512-2304310-03</t>
  </si>
  <si>
    <t>MP-N-3307-2401050/52/54</t>
  </si>
  <si>
    <t>MP-N-023-12</t>
  </si>
  <si>
    <t>MP-N-А21R23-3501211</t>
  </si>
  <si>
    <t>MP-N-31105-3501214</t>
  </si>
  <si>
    <t>MP-N-А21R23-3501410</t>
  </si>
  <si>
    <t>MP-N-031-05</t>
  </si>
  <si>
    <t>MP-3151-3103015</t>
  </si>
  <si>
    <t>MP-N-100-09</t>
  </si>
  <si>
    <t>MP-N-100-10</t>
  </si>
  <si>
    <t>Комплектация</t>
  </si>
  <si>
    <t>406-1008080 прокладка впускной трубы коллектора - 1 шт.
40624-1008085 прокладка рессивера - 1 шт.
1003020 Прокладка головки блока цилиндров с герметиком - 1 шт.
406-1007245 прокладка клапанной крышки - 1 шт.
406-1009070 Прокладка крышки масляного картера (поддона) - 1 шт.
421-1306106 Прокладка термостата - 1 шт.
406-1007248 прокладка свечного колодца 4 шт.
406-1002067 прокладка крышки цепи левая - 1 шт.
406-1002068 прокладка крышки цепи правая - 1 шт.
406-1003240 прокладка передней крышки - 1 шт.
406-1003241 прокладка задней крышки - 1 шт.
406-1005155 прокладка сальникодержателя - 1 шт.
406-1006085 прокладка крышки гидронатяжителя - 1 шт.
406-1011080 прокладка масляного насоса - 1 шт.
406-1011223 прокладка крышки привода масляного насоса - 1 шт.
406-1148015/420.1107015 прокладка дросселя - 1 шт.
406-1148016 прокладка патрубка газопровода - 1 шт.
406-1306043 прокладка корпуса термостата - 1 шт.
406-1307049 прокладка водяного насоса - 1 шт.</t>
  </si>
  <si>
    <t>406-1008080 прокладка впускной трубы коллектора - 1 шт.
1003020 Прокладка головки блока цилиндров с герметиком - 1 шт.
406-1007245 прокладка клапанной крышки - 1 шт.
406-1009070 Прокладка крышки масляного картера (поддона) - 1 шт.
421-1306106 Прокладка термостата - 1 шт.
406-1007248 прокладка свечного колодца 4 шт.
406-1002067 прокладка крышки цепи левая - 1 шт.
406-1002068 прокладка крышки цепи правая - 1 шт.
406-1003240 прокладка передней крышки - 1 шт.
406-1003241 прокладка задней крышки - 1 шт.
406-1005155 прокладка сальникодержателя - 1 шт.
406-1006085 прокладка крышки гидронатяжителя - 1 шт.
406-1011080 прокладка масляного насоса - 1 шт.
406-1011223 прокладка крышки привода масляного насоса - 1 шт.
406-1148016 прокладка патрубка газопровода - 1 шт.
406-1306043 прокладка корпуса термостата - 1 шт.
406-1307049 прокладка водяного насоса - 1 шт.
21-1106170-01 Прокладка бензонасоса  - 1 шт.
417-1107015-10 Прокладка карбюратора К-151 -1 шт.</t>
  </si>
  <si>
    <t>21-1106170-01 Прокладка бензонасоса - 1 шт.
1003020 Прокладка головки блока цилиндров с герметиком - 1 шт.
417-1107015-10 Прокладка карбюратора К-151 - 1 шт.
1306089 прокладка корпуса кронштейна водяного насоса - 1 шт.
1007245 прокладка клапанной крышки - 1 шт.
1008080 Прокладка выпускного коллектора - 1 шт.
4022-1307049-01 прокладка кронштейна водяного насоса - 1 шт.
451М-1002116  Прокладка крышки толкателей - 1 шт.
21-1011086 прокладка приемной трубки масляного насоса - 1 шт.
417-1002064 Прокладка передней крышки - 1 шт.
1009070 Прокладка крышки масляного картера (поддона) - 1 шт.
452-1203020 прокладка приемной трубы - 1 шт.
421-1306106 Прокладка термостата - 1 шт.
21-1016023-Б прокладка распределителя зажигания - 1 шт.</t>
  </si>
  <si>
    <t>406-1148015/420.1107015 прокладка дросселя - 1 шт.
1003020 Прокладка головки блока цилиндров с герметиком - 1 шт.
1306089 прокладка корпуса кронштейна водяного насоса - 1 шт.
1007245 прокладка клапанной крышки - 1 шт.
4213.1008080 прокладка выпускного коллектора - 1 шт.
 4022-1307049-01 прокладка кронштейна водяного насоса - 1 шт.
451М-1002116  Прокладка крышки толкателей - 1 шт.
21-1011086 прокладка приемной трубки масляного насоса - 1 шт.
417-1002064 Прокладка передней крышки - 1 шт.
1009070 Прокладка крышки масляного картера (поддона - 1 шт.
3160-1203020 прокладка приемной трубы - 1 шт.
420.1008018-10 Прокладка ресивера - 1 шт.
421-1306106 Прокладка термостата - 1 шт.</t>
  </si>
  <si>
    <t>406-1148015/420.1107015 прокладка дросселя - 1 шт.
1003020 Прокладка головки блока цилиндров с герметиком - 1 шт.
1306089 прокладка корпуса кронштейна водяного насоса - 1 шт.
1007245 прокладка клапанной крышки - 1 шт.
4213.1008080 прокладка выпускного коллектора - 1 шт.
451М-1002116  Прокладка крышки толкателей - 1 шт.
 21-1011086 прокладка приемной трубки масляного насоса - 1 шт.
 417-1002064 Прокладка передней крышки - 1 шт.
1009070 Прокладка крышки масляного картера (поддона - 1 шт.
3160-1203020 прокладка приемной трубы - 1 шт.
420.1008018-10 Прокладка ресивера - 1 шт.
421-1306106 Прокладка термостата - 1 шт.</t>
  </si>
  <si>
    <t>406-1148015/420.1107015 прокладка дросселя - 1 шт.
1003020 Прокладка головки блока цилиндров с герметиком - 1 шт.
1306089 прокладка корпуса кронштейна водяного насоса - 1 шт.
1007245 прокладка клапанной крышки - 1 шт.
4213.1008080 прокладка выпускного коллектора - 1 шт.
 4022-1307049-01 прокладка кронштейна водяного насоса - 1 шт.
451М-1002116  Прокладка крышки толкателей - 1 шт.
21-1011086 прокладка приемной трубки масляного насоса - 1 шт.
 417-1002064 Прокладка передней крышки - 1 шт.
1009070 Прокладка крышки масляного картера (поддона) - 1 шт.
23107-1203240 прокладка приемной трубы - 1 шт.
420.1008018-10 Прокладка ресивера - 1 шт.
421-1306106 Прокладка термостата - 1 шт.</t>
  </si>
  <si>
    <t>21-1106170-01  Прокладка бензонасоса - 1 шт.
1003020 Прокладка головки блока цилиндров с герметиком - 1 шт.
417-1107015-10 Прокладка карбюратора К-151 - 1 шт.
1007245 прокладка клапанной крышки - 1 шт.
1008080 прокладка выпускного коллектора - 1 шт.
21-1307089 прокладка кронштейна водяного насоса - 1 шт.
451М-1002116  Прокладка крышки толкателей - 1 шт.
21-1011086 прокладка приемной трубки масляного насоса - 1 шт.
417-1002064 Прокладка передней крышки - 1 шт.
1009070 Прокладка крышки масляного картера (поддона) - 1 шт.
 452-1203020  прокладка приемной трубы - 1 шт.
21-1307106 прокладка термостата - 1 шт.
21-1016023-Б прокладка распределителя зажигания - 1 шт.</t>
  </si>
  <si>
    <t>260043-П29 Палец 8х48 - 4шт.
451-1101110-10 Хомут крепления топливного бака- 4шт.
258038-П29 Шплинт 3,2х16- 4шт.
251108-П29 Гайка М10 - 2шт.
290813-П29 Болт М10х45- 2шт.</t>
  </si>
  <si>
    <t>260043-П29 Палец 8х48- 4шт.
451-1101110-10 Хомут крепления топливного бака- 2шт.
258038-П29 Шплинт 3,2х16 -4шт.
251108-П29 Гайка М10 -2шт.
290813-П29 Болт М10х45- 2шт.
452-1102110-01 Хомут крепления топливного бака -2шт.</t>
  </si>
  <si>
    <t>260045-П29 Палец 8х55- 2шт.
469-1101110 Хомут крепления топливного бака- 2шт.
258038-П29 Шплинт 3,2х16 -2шт.
469-1101142 Гайка М10 специальная- 2шт.
290813-П29 Болт М10х45 -2шт.
469-1101141 Упор- 2 шт.</t>
  </si>
  <si>
    <t>260045-П29 Палец 8х55- 2шт.
3160-1101110 Хомут крепления топливного бака- 2шт.
258038-П29 Шплинт 3,2х16 -2шт.
469-1101142 Гайка М10 специальная- 2шт.
290813-П29 Болт М10х45- 2шт.</t>
  </si>
  <si>
    <t>31622-1203043 2 Хомут подвески глушителя (2 пластины)- 1шт
452-1203057-03 Подушка глушителя - 1шт
315123-1203042 Скоба крепления глушителя (подушки) - 1шт
4593761121 П29 Болт М 8251,25 - 2шт
252155-П2 Шайба пружинная d 83,2 -4шт
250510-П5 Гайка М81,25 - 2шт
250511-П29 Гайка М81 - 2шт</t>
  </si>
  <si>
    <t>24-1008080-Г Прокладка газопровода - 1шт.
291797-П2 Шпилька М10х1,5-СПх30 -5шт.
421.1008200 Шпилька М10х1х75- 2шт.
292782-П Гайка М10 спец.- 7шт.</t>
  </si>
  <si>
    <t>406.1008102 Гайка М8 крепления выпускного коллектора- 8шт. 406.1008111 Шпилька М8х1,25х58 выпускного коллектора- 2шт.
406.1008110 Шпилька М8х1,25х38 выпускного коллектора- 6шт.
406.1008027-01 Прокладка выпускного коллектора -4шт.</t>
  </si>
  <si>
    <t>353300-П Шпилька М10х28- 2шт.
250536-П Гайка латунная М10- 4шт.
452-1203020 Прокладка- 1шт.
54-1203031 Хомут -1шт.
252155-П2 Шайба 8 пружинная -2шт.</t>
  </si>
  <si>
    <t>353300-П Шпилька М10х28- 4шт.
250536-П Гайка латунная М10- 8шт.
31602-1203020 Прокладка- 1шт.
250511-П29 Гайка М8- 3шт.
252155-П2 Шайба 8 пружинная -3шт.
31602-1203088-10 Прокладка фланца приемной трубы- 1шт.
201478-П29 Болт М8х1х25 с уменьшенной головкой -3шт.</t>
  </si>
  <si>
    <t>23608-1203020 Кольцо приемной трубы - 1 шт.
353300-П Шпилька приемной трубы М10х28 – 3 шт.
250536-П Гайка М10х1,5 приемной трубы - 6 шт.
250511-П29 Гайка М8х1 - 7 шт.
252155-П2 Гровер d 8х3,2 - 5 шт.
252038-П29 Шайба d8х24 - 2 шт.
201478-П29 Болт М8х25 - 3 шт.
31602-1203088-10 Прокладка приемной трубы – - 1 шт.</t>
  </si>
  <si>
    <t>54-1203031 Хомут глушителя - 1 шт.
452-1203057-03 Подушка глушителя - 1 шт.
44,5-1203031 Хомут глушителя 44,5 - 1 шт.
469-1203072,73,91 Хомут клещи с ремнем- 1 шт.
72Ю-1203057-А Ремень подвески глушителя- 1шт.
469-1203043 Хомут крепления глушителя - 1 шт.
250511 Гайка М8х1 - 2 шт.
252135-П2 Шайба 8 пружинная - 6 шт.</t>
  </si>
  <si>
    <t>54-1203031 Хомут глушителя- 1шт.
250511-П29 Гайка М8*1 - 3шт.
201478-П29 Болт М8х25 -3шт.
252135-П2 Шайба 8 пружинная- 5шт.
3151-1203088 Прокладка приемной трубы -1шт.</t>
  </si>
  <si>
    <t>54-1203031 Хомут приемной трубы- 1шт.
3151-1203043 Хомут подвески глушителя- 1шт.
250511-П29 Гайка М8- 6шт.
252135-П2 Шайба 8 пружинная- 8шт.
201482-П29 Болт М8х1х35- 1шт.
452-1203057-03 Подушка подвески глушителя- 1шт.
3151-1203088 Прокладка- 1шт.
201478-П29 Болт М8х25- 3шт.</t>
  </si>
  <si>
    <t>54-1203031 Хомут глушителя 54- 1шт.
44,5-1203031 Хомут глушителя 44,5- 1шт.
469-1203072/..73/..91 Хомут подвески глушителя (клещи) - 1шт.
72Ю-1203057-А Ремень подвески выхлопного конца глушителя- 1шт.
452-1203057-03 Подушка глушителя - 1шт
250511 Гайка М8х1 - 2 шт.
252135 Шайба 8 пружинная - 8 шт</t>
  </si>
  <si>
    <t>31622-1203043 Хомут подвески глушителя (2 пластины)- 1шт.
4593761121 П29 Болт М8х25х1,25 с фланцем- 2шт.
250510-П29 Гайка М8х1,25 -2шт.
201478-П29 Болт М8х25- 6шт.
250511-П29 Гайка М8х1- 9шт.
252135-П2 Шайба 8 пружинная- 10шт.
452-1203057-03 Подушка глушителя- 1шт.
201482-П29 Болт М8х1х35 хомута- 1шт.
252155-П2 Шайба 8х3,2 пружинная- 1шт.
31602-1203088-105 Прокладка приемной трубы -2шт.</t>
  </si>
  <si>
    <t>31622-1203043 Хомут подвески глушителя (2 пластины) -1шт.
4593761121 П29 Болт М8х25х1,25 с фланцем -2шт.
250510-П29 Гайка М8х1,25- 2шт.
201478-П29 Болт М8х25- 6шт.
250511-П29 Гайка М8х1 -11шт.
452-1203057-03 Подушка глушителя -1шт.
201482-П29 Болт М8х1х35 хомута- 1шт.
252155-П2 Шайба 8х3,2 пружинная- 9шт.
31602-1203088-105 Прокладка приемной трубы- 2шт.
31602-1203072 Пружина крепления глушителя- 2шт.
31602-1203255-01 Болт М8х1 крепления выпускной трубы глушителя- 2шт.
31602-1203222 Шайба опорная пружины крепления глушителя -2шт.</t>
  </si>
  <si>
    <t>315123-1203079/
31512-1203070 Хомут подвески резонатора -1шт.
201478-П29 Болт М8х25 -3шт.
250511-П29 Гайка М8х1- 3шт.
252135-П2 Шайба 8 пружинная- 3шт.
31602-1203088-105 Прокладка приемной трубы- 1шт.</t>
  </si>
  <si>
    <t>31512-1203070/315123-1203079 Хомут подвески резонатора в сборе - 1 шт.
201478-П29 Болт М8х25 - 3 шт.
250511-П29 Гайка М8х1 - 3 шт.
252135-П2 Гровер d 8 - 3 шт.
31602-1203088-10 Прокладка – - 1 шт.
31512-1203070 Хомут подвески выпускной трубы резонатора в сборе - 1 шт.</t>
  </si>
  <si>
    <t>54-1203031 Хомут глушителя 54 - 1 шт.
469-1203072 Хомут подвески выпускной трубы резонатора - 1 шт.
469-1203072/91 Хомут подвески выпускной трубы со скобой - 1 шт.
201478-П29 Болт М8х25 - 3 шт.
250511-П29 Гайка М8х1 широкого применения - 3 шт.
252155-П2 Гровер d 8 - 3 шт.
3151-1203088 Прокладка приемной трубы – - 1 шт.
252155-П2 Шайба 8 пружинная -2шт.</t>
  </si>
  <si>
    <t>54-1203031 Хомут глушителя 54 - 1 шт.
469-1203072/73/91 Хомут подвески трубы резонатора клещи- 1 шт.
72Ю-1203057-А Ремень подвески выхлопного конца глушителя – - 1 шт.
201457-П29 Болт - 1 шт.
250510-П29 Гайка М8х1,25 - 1 шт.
201478-П29 Болт М8х25 - 3 шт.
250511-П29 Гайка М8х1 - 3 шт.
252135-П2 Гровер d 8 - 8 шт.
3151-1203088 Прокладка приемной трубы - 1 шт.</t>
  </si>
  <si>
    <t>31622-1203043 Хомут подвески глушителя (2 пластины) - 1 шт.
4593761121 П29 Болт М8х25х1,25 с фланцем - 2 шт.
250510-П29 Гайка М8х1,25 - 2 шт.
31602-1203071 Хомут крепления трубы глушителя - 1 шт.
452-1203057-03 Подушка глушителя - 2 шт.
31512-1203070/315123-1203079 Хомут подвески резонатора двойной - 1 шт.
31602-1203088-10 Прокладка приемной трубы - 1 шт.
201478-П29 Болт М8х25 - 3 шт.
250511-П29 Гайка М8х1 - 3 шт.
252135-П2 Гровер d 8 - 3 шт.</t>
  </si>
  <si>
    <t>Патрубок подводящий 451Д-1303010 - 1 шт.
Патрубок отводящий 451-1303027 - 2 шт.</t>
  </si>
  <si>
    <t>Патрубок подводящий 31608 -1303010 - 1 шт.
Патрубок отводящий 31608 -1303027/3163- 1303027 - 1 шт.
Патрубок от термостата к насосу 4021- 1306035 - 1 шт.</t>
  </si>
  <si>
    <t>Патрубок подводящий 3163 -1303010 - 1 шт.
Патрубок отводящий 3163 -1303028-10 - 1 шт.
Патрубок от термостата к насосу 406 - 1306035 - 10 - 1 шт.
Патрубок от радиатора к тройнику 3163-1303022-10 - 1 шт.</t>
  </si>
  <si>
    <t>290656-П29 Болт М8х30 крепления корзины сцепления - 6 шт.
252135-П29 Шайба 8Л пржинная - 6 шт.</t>
  </si>
  <si>
    <t>452-1602054 вал педали сцепления - 1 шт.
260056-П29 палец 10х25 - 1 шт.
3741-1602049 подшипник шарнирный - 2 шт.</t>
  </si>
  <si>
    <t>3909-1602054 вал педали сцепления - 1 шт.
260056-П29 палец 10х25 - 1 шт.
3741-1602049 подшипник шарнирный - 2 шт.</t>
  </si>
  <si>
    <t xml:space="preserve">20-1701034 Кольцо стопорное подшипника первичного вала (50208)  1
51-1601190 Скоба оттяжная пружины муфты сцепления 1
469-1701106 Шайба упорная шестерни 1-й передачи  1
451Д-1701042 Прокладка крышки подшипника первичного вала  1
452-1701196-01 Кольцо упорное  подшипника вторичного вала  1
20-1701192 Кольцо стопорное подшипника промежуточного и вторичного вала  2
469-1701058 Кольцо стопорное  6
469-1701143 Шайба упорная вторичного вала  3
452-1701197-01 Кольцо стопорное заднего подшипника вторичного вала 1
469-1701121 Шпонка вторичного вала  2
451Д-1701073 Пружина тарельчатая заднего подшипника промежуточного вала  1
469-1701068  Крышка переднего подшипника промежуточного вала 1
А-24457-А (296576-П29) Пробка КПП, мостов"УАЗ"2
469-1702014 Прокладка механизма переключения 1
20-1701034 Кольцо стопорное подшипника первичного вала (50208)  1
51-1601190 Скоба оттяжная пружины муфты сцепления 1
469-1701106 Шайба упорная шестерни 1-й передачи  1
451Д-1701042 Прокладка крышки подшипника первичного вала  1
452-1701196-01 Кольцо упорное  подшипника вторичного вала  1
20-1701192 Кольцо стопорное подшипника промежуточного и вторичного вала  2
469-1701058 Кольцо стопорное  6
469-1701143 Шайба упорная вторичного вала  3
452-1701197-01 Кольцо стопорное заднего подшипника вторичного вала 1
469-1701121 Шпонка вторичного вала  2
451Д-1701073 Пружина тарельчатая заднего подшипника промежуточного вала  1
469-1701068  Крышка переднего подшипника промежуточного вала 1
А-24457-А (296576-П29) Пробка КПП, мостов"УАЗ"2
469-1702014 Прокладка механизма переключения 1
</t>
  </si>
  <si>
    <t>Подшипник вторичного вала (3056207) - 1 шт.
• Подшипник первичного вала (150208) - 1 шт.
• Подшипник промежуточного вала задний
(6-50306) - 1 шт.
• Подшипник промежуточного вала передний
(42305) - 1 шт.
• Подшипник шестерен вторичного вала
(664908) - 3 шт.</t>
  </si>
  <si>
    <t>469-1701068 Крышка переднего подшипника промвала- 1шт.
451Д-1701158 КОЛЬЦО УПОРНОЕ- 1шт.
451Д-1701058 ШАЙБА УПОРНАЯ ПРОМЕЖУТОЧНОГО ВАЛА- 1шт.
А-24457-А (296576-П29) Пробка КПП, мостов"УАЗ"-2шт.
469-1701058 Кольцо стопорное блока шестерен первичного вала (замена гайки) УАЗ- 1шт.
20-1701192 Кольцо стопорное подшипника промежутоного и вторичного вала - 2шт.
51-1601190 Скоба оттяжная пружины муфты сцепления- 1шт.
451Д-1701042 Прокладка крышки первичного вала (паронит) -1шт.
452-1701193 Шайба маслоотражательная подшипника вторичного вала - 1 шт.
452-1701197-01 Кольцо стопорное заднего подшипника вторичного вала"УАЗ"-1шт.
451Д-1701086 КОЛЬЦО СТОПОРНОЕ ПОДШИПНИКА -1шт.
452-1802029-01 (469-1701203-10) Прокладка между КПП и РК"УАЗ"(уплотнительная переднего торца РК) (паронит) -1шт.
20-1701034 Кольцо стопорное подшипника первичного вала (208)- 1шт.
451Д-1701035 Шайба маслоотражательная первичного вала КПП 4-ст. (внутр. d40мм) - 1шт.
451Д-1701073 ПРУЖИНА ТАРЕЛЬЧАТАЯ- 1шт.</t>
  </si>
  <si>
    <t xml:space="preserve">Подшипник вторичного вала (3056207) - 1 шт.
• Подшипник первичного вала (150208) - 1 шт.
• Подшипник промежуточного вала задний
(6-50306) - 1 шт.
• Подшипник промежуточного вала передний
(42305) - 1 шт.
</t>
  </si>
  <si>
    <t>3163-1702127 Палец механизма переключения передач КПП - 2шт.
47197T00070 Нижняя опора рычага переключения передач - 1шт.</t>
  </si>
  <si>
    <t>Сухарь синхронизатора 255-1701144 -9 шт.
Пружина синхронизатора 255-1701145 -6 шт.
Кольцо стопорное 255-1701156 - 1 шт..
Кольцо стопорное 175А-1701122- 2 шт.
Кольцо стопорное 175А- 1701162 - 1 шт..
Кольцо синхронизатора 255-1701143 -5 шт.
Сальник первичного вала 255-1701043 - 1 шт..
Подшипник первичного вала 6209 N - 1 шт..
Подшипник передний промежуточного вала L 30205 - 1 шт..
Подшипник задний промежуточного вала 30206 - 1 шт..
Подшипник внутренний первичного вала 174В-1701106- 1 шт.
Подшипник шестерни привода промежуточного вала КК 283 435 - 1 шт..
Подшипник шестерни 3-ей передачи 175А-1701133- 1 шт.
Подшипник шестерен 1-й, 2-й передач и заднего хода К 455 027- 3 шт.
Подшипник вторичного вала 3056207 К - 1 шт.
Кольцо стопорное 175А-1701034- 1 шт.</t>
  </si>
  <si>
    <t>6-50306 подшипник промежуточного вала задний 4 шт.
42305 подшипник промежуточного вала передний - 1 шт.
50307 подшипник вала привода заднего моста - 1 шт.</t>
  </si>
  <si>
    <t>692306 подшипник промежуточного вала задний 4 шт.
292305 подшипник промежуточного вала передний - 1 шт.
50307 подшипник вала привода заднего моста - 1 шт.</t>
  </si>
  <si>
    <t>69-2401040 Прокладка картера редуктора - 1 шт.
69-2304057 Прокладка сальника поворотного кулака 2 шт.
69-2402036 Прокладка крышки подшипника ведущей шестерни - 1 шт.
61-121238 Прокладка ШОПК 2 шт.
69-2304084 Прокладка поворотного кулака 4 шт.
69-2403048 Прокладка фланца ступицы 2 шт.
469-3103055 Прокладка маслоотражателя ступицы 2 шт.</t>
  </si>
  <si>
    <t>61-121238 Прокладка ШОПК 2 шт.
69-2304084 Прокладка поворотного кулака 2 шт. 3160-2401019 - 01 Прокладка крышки картера моста - 1 шт.
3160-2304028 Прокладка шкворня 4 шт.
3160-2304029 Прокладка рычага поворотного кулака - 1 шт.
3151-2407048 Прокладка фланца ступицы 2 шт.
3151-2201024 Прокладка фланца карданного вала - 1 шт.</t>
  </si>
  <si>
    <t>3160-2304052 Сальник поворотного кулака 1шт.
3160-2304055 Кольцо уплотнительное (войлок) 1шт.
3160-2304056 Обойма манжеты  1шт.
3151-2407048 Прокладка (ступицы) 1шт.
69-2304084 Прокладка (поворотного кулака) 1шт.
61-121238 Прокладка (шаровой опоры) 1шт.
3741-2304071 Сальник ШРУС 1шт.</t>
  </si>
  <si>
    <t>3160-2304052 Сальник поворотного кулака- 1шт.
3160-2304055 Кольцо уплотнительное (войлок)- 1шт.
69-2304057 Прокладка сальника поворотного кулака- 1шт.
69-2304084 Прокладка поворотного кулака (цапфы)- 1шт.
61-121238 Прокладка шаровой опоры поворотного кулака- 1шт.
3151-2407048 Прокладка ступицы- 1шт.
3741-2304071 Сальник ШРУС- 1шт.
3160-2304056 Обойма манжеты поворотного кулака -1шт.</t>
  </si>
  <si>
    <t>3741-2304024 Шайба упорная- 1шт.
69-2304084 Прокладка цапфы- 2шт.
69-2304083 Втулка латунная- 1шт.
69-2401025 Втулка сальника -1шт.
290776-П29 Болт крепления цапфы поворотного кулака М10х28- 6шт.
252136-П2 Шайба пружинная 10- 6шт.</t>
  </si>
  <si>
    <t>160-2402029, Втулка распорная подшипника 7606 (главной пары) – 1шт.
452-1802078, Гайка М20*1,5 фланца РК - 1шт.
3160-2401019-11, Прокладка крышки моста– 1шт.
3151-2407048, Прокладка ступицы (фланца полуоси) – 2шт.
3160-2402052-02, Сальник хвостовика 42х75-16,4 – - 1 шт.
20-2402064-Б, Шайба ведущей шестерни главной пары наружная - 1шт.
3160-2302050, Кольцо маслоотражающее подшипника 7608 - 1шт.</t>
  </si>
  <si>
    <t>3741-1701210, Сальник хвостовика 42х68х10/14,5  - 1 шт.
 452-1802078, Гайка М20*1,5 хвостовика - 1 шт.
 20-2402064-Б, Шайба ведущей шестерни главной пары наружная - 1 шт.
 69-2402037-01, Кольцо маслоотражательное сальника ведущей шестерни - 1 шт.
258054-П29 Шплинт 4х32 гайки хвостовика - 1 шт.
комплект шайб регулировочных</t>
  </si>
  <si>
    <t>7510 Подшипник  дифференциала 2 шт.
 7606 Подшипник ведущей шестерни главной пары - 1 шт.
 127509 Подшипник ступицы 4 шт.
 7608 Подшипник хвостовика - 1 шт.</t>
  </si>
  <si>
    <t>7510 Подшипник  дифференциала 2 шт.
 7606 Подшипник ведущей шестерни главной пары - 1 шт.
 7608 Подшипник хвостовика - 1 шт.
3160-2402052 Сальник хвостовика 42х75х16,5 - 1 шт.</t>
  </si>
  <si>
    <t>360007-П29 Болт М10х1,5х25 - 10 шт.
3151-2407048 Прокладка фланца ступицы - 1 шт.</t>
  </si>
  <si>
    <t>3160-2912458 Щека серьги рессоры с пальцами внутренняя - 1 шт. 
3160-2912466 Щека серьги рессоры наружная - 1 шт. 
250559-П29 Гайка М 14 (самоконтрящаяся, с нейлоновым кольцом) - 2 шт
3160-2912028 Втулка ушка рессоры - 4 шт.</t>
  </si>
  <si>
    <t>451-2915418-10 Палец амортизатора- 1шт.
250634-П29 Гайка М14х1,5 пальца амортизатора- 1шт.
252158-П2 Шайба 14Л пружинная пальца- 1шт.
451-2905545-01 Шайба пальца амортизатора- 2шт.
451-2905544-01 Шайба пальца амортизатора- 2шт.
252157-П2 Шайба 12Л пружинная - 2шт.
250515-П29 Гайка М12х1,25- 2шт.</t>
  </si>
  <si>
    <t>201575-П29 Болт М12х1,25х70- 1шт.
451-2905545-01 Шайба пальца амортизатора- 1шт.
451-2905544-01 Шайба пальца амортизатора- 1шт.
252157-П2 Шайба 12Л пружинная - 2шт.
250515-П29 Гайка М12х1,25 -2шт.</t>
  </si>
  <si>
    <t>258040-П29 Шплинт 3,2х25 -2шт.
250977-П29 Гайка корончатая М14х1,5- 2шт.
3741-2905546 Обойма подушки амортизатора- 4шт.
3741-2905440 Подушка амортизатора- 4шт.
3162-2906060 Стойка стабилизатора- 1шт.</t>
  </si>
  <si>
    <t>Гайка 874361-П1 ( 23602-3101040) - 6 шт.</t>
  </si>
  <si>
    <t>MP-N-002</t>
  </si>
  <si>
    <t>MP-N-004</t>
  </si>
  <si>
    <t>Накладка фрикционная колодки тормоза 20-3501105-02  - 4 шт.
Заклепка накладки 3151-3501107  - 48 шт.</t>
  </si>
  <si>
    <t>3160-3501019-10 чехол защитный - 2 шт.
3160-3501026 втулка направляющая - 1 шт.
3160-3501027 втулка компенсирующая - 1 шт.
3160-3501048 клапан перепускной цилиндра - 1 шт.
469-3501049 колпачок защитный клапана перепускного - 1 шт.
3160-3501050-10 кольцо втулки суппорта переднего тормоза - 2 шт..
2101-3501051 кольцо уплотнительное - 2 шт.
2108-3501055 поршень - 2 шт.
2108-3501057 кольцо стопорное - 2 шт.
2108-3501058 колпачок защитный - 2 шт.
3160-3501166-10 пружина поджатия колодок - 1 шт.
3160-3501167 держатель пружины поджатия колодок в сборе с заклёпками - 1 шт.
260308-П29 заглушка 22 - 2 шт.
201452-П29 болт М8х12 - 2 шт.
45 9377 1687 болт М10х1,25-6Gх70 суппорта - 2 шт.
45 9318 1158 болт М14х1,5х55 крепления скобы суппорта - 2 шт.
45 9318 1126 болт М12х1,25х40 крепления суппорта - 2 шт.</t>
  </si>
  <si>
    <t>MP-N-009</t>
  </si>
  <si>
    <t>MP-N-008</t>
  </si>
  <si>
    <t>MP-N-017</t>
  </si>
  <si>
    <t>МР-N-100-09</t>
  </si>
  <si>
    <t>406-3707220-11 Уплотнитель проводов - 4 шт.
406-1007248-10 Уплотнитель свечного колодца - 4 шт.
406-1007243 Прокладка крышки коромысел - 8 шт.
406-1014187 Трубка маслоотражательная - 3 шт.
406-1006081 Прокладка шумоизоляционная - 2 шт.</t>
  </si>
  <si>
    <t>МР-N-100-10</t>
  </si>
  <si>
    <t>406-3707220-11 Уплотнитель проводов - 4 шт.
406-1007248-10 Уплотнитель свечного колодца - 4 шт.
406-1007243 Прокладка крышки коромысел - 8 шт.
406-1014187 Трубка маслоотражательная - 3 шт.
406-1006081 Прокладка шумоизоляционная - 2 шт.
406-1007245-01 Прокладка клапанной крышки - 1 шт.</t>
  </si>
  <si>
    <t>69-2401055 Шайба ступицы замочная - 1 шт.
069-2401052 Гайка подшипника ступицы М45х1,5 - 2 шт.
3163-3103038 Сальник ступицы УАЗ 60х85х10 - 1 шт.</t>
  </si>
  <si>
    <t>Направляющая скобы суппорта в сборе - 2 шт.
Пластина пружинная - 2 шт.
Смазка направляющих - 1 шт.</t>
  </si>
  <si>
    <t>3105-3501214 Палец суппорта - 2 шт
3105-3501225 Болт пальца суппорта - 2 шт.
3105-3501216 Пыльник пальца суппорта - 2 шт.</t>
  </si>
  <si>
    <t>MP-N- 3307-2401050/52/54</t>
  </si>
  <si>
    <t>Гайка внутренняя - 1 шт.
Гайка наружная -1 шт. 
Шайба замочная - 1 шт.</t>
  </si>
  <si>
    <t>MP-N-3302-3101034</t>
  </si>
  <si>
    <t>MP-3163-3501011</t>
  </si>
  <si>
    <t>MP-3163-3501010</t>
  </si>
  <si>
    <t>MP-ВС11</t>
  </si>
  <si>
    <t>Кран отопителя для автомобилей производства ООО"УАЗ", ПАО "ГАЗ"</t>
  </si>
  <si>
    <t>Кран пробковый подачи масла в масляный радиатор для автомобилей производства ООО "УАЗ" и ПАО "ГАЗ"</t>
  </si>
  <si>
    <t>MP-ПП6-1</t>
  </si>
  <si>
    <t>Переходник датчиков давления для автомобилей производства ПАО "ГАЗ"</t>
  </si>
  <si>
    <t>MP-53-3829420-02</t>
  </si>
  <si>
    <t>Кран топливный переключения топливных баков для автомобилей производства ООО "УАЗ"</t>
  </si>
  <si>
    <t>MP-ПП6-2</t>
  </si>
  <si>
    <t>Кран вентильный сливной для слива ОЖ из блока и радиатора для автомобилей производства ООО "УАЗ" и ПАО "ГАЗ"</t>
  </si>
  <si>
    <t>MP-ВС8-1</t>
  </si>
  <si>
    <t>Кран пробковый сливной для слива ОЖ  из блока и радиатора для автомобилей производства ООО "УАЗ" и ПАО "ГАЗ"</t>
  </si>
  <si>
    <t>MP-ПС7-1</t>
  </si>
  <si>
    <t>MP-ПС7-2</t>
  </si>
  <si>
    <t>Кран управления отопителем для автомобилей производства ПАО "ГАЗ" с двигателем крайслер.</t>
  </si>
  <si>
    <t>MP-N-A21R23-3501210</t>
  </si>
  <si>
    <t xml:space="preserve">Комплект ремонтный направляющих скобы суппорта (малый) для автомобилей производства ПАО "ГАЗ" A21R23 г-ль некст </t>
  </si>
  <si>
    <t>Комплект подушек подвески двигателя для автомобилей производства ООО "УАЗ" 452, 469, 3151</t>
  </si>
  <si>
    <t>MP-3151-1001100</t>
  </si>
  <si>
    <t>MP-N-3163-3401442</t>
  </si>
  <si>
    <t>Комплект ремонтный опоры рулевого вала D20 для автомобилей производства ООО "УАЗ" 3163</t>
  </si>
  <si>
    <t>Комплект ремонтный опоры рулевого вала D18 для автомобилей производства ООО "УАЗ" 3163</t>
  </si>
  <si>
    <t>MP-N-3164-3401442</t>
  </si>
  <si>
    <t>MP-2360-3414052</t>
  </si>
  <si>
    <t>Обод зубчатый маховика для автомобилей производства ПАО "ГАЗ" и ООО "УАЗ" с двигателями УМЗ, ЗМЗ V8</t>
  </si>
  <si>
    <t>Комплект шпилек головки блока для автомобилей с двигателями производства производства АО "УМЗ" 414, 417, 421</t>
  </si>
  <si>
    <t>Комплект крепежа головки блока для автомобилей с двигателями производства ПАО "ЗМЗ" 405, 406, 409 Евро 2</t>
  </si>
  <si>
    <t>Комплект крепежа головки блока для автомобилей с двигателями производства ПАО "ЗМЗ" 405, 406, 409 Евро 3</t>
  </si>
  <si>
    <t>MP-3302-3502070</t>
  </si>
  <si>
    <t>Барабан тормозной для автомобилей производства ПАО "ГАЗ" 3302 ГАЗель, 3221, 2705, 27057</t>
  </si>
  <si>
    <t>MP-3160-2912408-10</t>
  </si>
  <si>
    <t>MP-3162-2912408</t>
  </si>
  <si>
    <t>MP-452-2902408-П2</t>
  </si>
  <si>
    <t>MP-452-2902408-240-П2</t>
  </si>
  <si>
    <t>MP-469-2902408-П2</t>
  </si>
  <si>
    <t>MP-46-2912408-П2</t>
  </si>
  <si>
    <t>Замки зажигания MetalPart</t>
  </si>
  <si>
    <t>Замок зажигания для автомобилей производства ООО "УАЗ", ПАО "ГАЗ"</t>
  </si>
  <si>
    <t>MP-315195-1220010-02</t>
  </si>
  <si>
    <t>MP-TC-108-1306100-01</t>
  </si>
  <si>
    <t>MP-TC-118-1306100-01</t>
  </si>
  <si>
    <t>Термостат для автомобилей производства ПАО "ГАЗ" и ООО "УАЗ" с двигателями ЗМЗ (температура +80)</t>
  </si>
  <si>
    <t>Термостат для автомобилей производства ПАО "ГАЗ" и ООО "УАЗ" с двигателями ЗМЗ (температура +82)</t>
  </si>
  <si>
    <t>MP-3163-1602590-11</t>
  </si>
  <si>
    <t>MP-69-3507014</t>
  </si>
  <si>
    <t>MP-3163-3104006</t>
  </si>
  <si>
    <t>MP-3163-3103006</t>
  </si>
  <si>
    <t>MP-3163-3414052</t>
  </si>
  <si>
    <t>MP-3163-8212509-60</t>
  </si>
  <si>
    <t>MP-3741-1139020-01</t>
  </si>
  <si>
    <t xml:space="preserve">Электробензонасос погружной для автомобилей производства ООО "УАЗ" 3741, 2206, 3303,3909, 3962 </t>
  </si>
  <si>
    <t>MP-255-1702123/255-1702124</t>
  </si>
  <si>
    <t>Комплект рычагов переключения коробки передач для автомобилей производства ООО "УАЗ" грузового ряда с 5-ти ступенчатой КПП</t>
  </si>
  <si>
    <t>MP-2206-2304060</t>
  </si>
  <si>
    <t>MP-2206-2304061</t>
  </si>
  <si>
    <t>MP-3163-2912080</t>
  </si>
  <si>
    <t>MP-3160-6100040</t>
  </si>
  <si>
    <t>MP-3160-3501090-89</t>
  </si>
  <si>
    <t>Штрихкод</t>
  </si>
  <si>
    <t>MP-3163-3506086</t>
  </si>
  <si>
    <t>MP-24-3506025-10</t>
  </si>
  <si>
    <t>MP-N-A21R23-3501211</t>
  </si>
  <si>
    <t>MP-N-A21R23-3501410</t>
  </si>
  <si>
    <t>MP-3163-06-8101140-60</t>
  </si>
  <si>
    <t>MP-3163-2304017-10</t>
  </si>
  <si>
    <t>MP-3163-2304017-11</t>
  </si>
  <si>
    <t>MP-3302-3502090</t>
  </si>
  <si>
    <t>MP-N-023-14</t>
  </si>
  <si>
    <t>MP-3302-2202081</t>
  </si>
  <si>
    <t xml:space="preserve">Опора промежуточная карданного вала для автомобилей производства ПАО "ГАЗ" 3110 , 3302, 2217 </t>
  </si>
  <si>
    <t>MP-31029-2202076-10</t>
  </si>
  <si>
    <t>Опора промежуточная карданного вала для автомобилей производства ПАО "ГАЗ" 31029 , 3302</t>
  </si>
  <si>
    <t>MP-31029-2202076-20</t>
  </si>
  <si>
    <t>Опора промежуточная карданного вала для автомобилей производства ПАО "ГАЗ" 53, 3307, 3309, 3310 Валдай</t>
  </si>
  <si>
    <t>MP-N-017-05</t>
  </si>
  <si>
    <t>Комплект ремонтный первичного вала для автомобилей производства ООО "УАЗ" с КПП Dymos</t>
  </si>
  <si>
    <t>MP-N-017-06</t>
  </si>
  <si>
    <t>Комплект ремонтный вторичного вала для автомобилей производства ООО "УАЗ" с КПП Dymos</t>
  </si>
  <si>
    <t>MP-N-017-07</t>
  </si>
  <si>
    <t>Комплект ремонтный промежуточного вала для автомобилей производства ООО "УАЗ" с КПП Dymos</t>
  </si>
  <si>
    <t>24. Задний мост MetalPart</t>
  </si>
  <si>
    <t>MP-40904.1006109</t>
  </si>
  <si>
    <t>MP-406.1006100-11</t>
  </si>
  <si>
    <t>MP-3302-1308060</t>
  </si>
  <si>
    <t>Гидромуфта привода вентилятора (вискомуфта) для автомобилей производства ПАО "ГАЗ" 3302 Бизнес с двигателями Cummins 2,8</t>
  </si>
  <si>
    <t>MP-3741-3510010</t>
  </si>
  <si>
    <t>Цилиндр главный гидротормозов для автомобилей производства ПАО "ГАЗ" 2217, 3302, 3110 без АБС</t>
  </si>
  <si>
    <t>MP-31029-3505010</t>
  </si>
  <si>
    <t>MP-24-10-3502040</t>
  </si>
  <si>
    <t>Цилиндр тормозной задний для автомобилей производства ПАО "ГАЗ" 31029, 3110, 2217, 2752</t>
  </si>
  <si>
    <t>Цилиндр главный выключения сцепления для автомобилей производства ПАО "ГАЗ" 3302, 2217, Валдай, с 2001 года выпуска</t>
  </si>
  <si>
    <t>MP-3302-1602290</t>
  </si>
  <si>
    <t>MP-31029-1602510-50</t>
  </si>
  <si>
    <t>Цилиндр выключения сцепления для автомобилей производства ПАО "ГАЗ" 3302, 2217, шток 102 мм</t>
  </si>
  <si>
    <t>MP-31029-1602510</t>
  </si>
  <si>
    <t>MP-2217-3414029-01</t>
  </si>
  <si>
    <t>MP-315195-1109401</t>
  </si>
  <si>
    <t>MP-3159-1109401</t>
  </si>
  <si>
    <t>Стеклоподъемник передней двери для автомобилей производства ООО "УАЗ" грузового модельного ряда</t>
  </si>
  <si>
    <t>MP-421-1003020-10</t>
  </si>
  <si>
    <t>MP-2310-1203240</t>
  </si>
  <si>
    <t>MP-3302-3501090</t>
  </si>
  <si>
    <t>MP-A21R23-3501171</t>
  </si>
  <si>
    <t>MP-N-102-03</t>
  </si>
  <si>
    <t>MP-N-102-01</t>
  </si>
  <si>
    <t>Комплект установочный крепления карданного вала для автомобилей производства ПАО "ГАЗ" и ООО "УАЗ" прочность 10.9</t>
  </si>
  <si>
    <t>Комплект установочный крепления карданного вала для автомобилей производства ПАО "ГАЗ" и ООО "УАЗ" прочность 10.9, самоконтрящиеся гайки</t>
  </si>
  <si>
    <t>Краны отопителя, масляные, топливные, сливные MetalPart</t>
  </si>
  <si>
    <t>1029. Механизм натяжения ремня MetalPart</t>
  </si>
  <si>
    <t>60.Детали кузова MetalPart</t>
  </si>
  <si>
    <t>34. Шланги ГУР MetalPart</t>
  </si>
  <si>
    <t>Крепление рессоры MetalPart</t>
  </si>
  <si>
    <t>Детали редукторного моста MetalPart</t>
  </si>
  <si>
    <t>22. Валы карданные MetalPart</t>
  </si>
  <si>
    <t>18. Детали РК MetalPart</t>
  </si>
  <si>
    <t>1307. Насос водяной  MetalPart</t>
  </si>
  <si>
    <t>17. Детали КПП MetalPart</t>
  </si>
  <si>
    <t>MP-3413-1006135</t>
  </si>
  <si>
    <t>MP-452-2304112-02</t>
  </si>
  <si>
    <t>MP-406.1007045-01</t>
  </si>
  <si>
    <t>Гидрокомпенсаторы клапанов (тяжелая серия) для автомобилей производства ООО "УАЗ", ПАО "ГАЗ" с двигателями ЗМЗ 405, 406, 409, 8 штук</t>
  </si>
  <si>
    <t>Гидрокомпенсаторы клапанов (лёгкая серия) для автомобилей производства ООО "УАЗ", ПАО "ГАЗ" с двигателями ЗМЗ 405, 406, 409, 8 штук</t>
  </si>
  <si>
    <t>MP-406.1007045-02</t>
  </si>
  <si>
    <t>MP-N-018</t>
  </si>
  <si>
    <t>Комплект патрубков регулятора холостого хода для автомобилей производства ООО "УАЗ", ПАО "ГАЗ" с двигателем ЗМЗ 405, 406, 409 Евро 2</t>
  </si>
  <si>
    <t>MP-N-110</t>
  </si>
  <si>
    <t>MP-33104-2902027</t>
  </si>
  <si>
    <t>MP-3162-6105185</t>
  </si>
  <si>
    <t>Кронштейн стальной внутренней ручки двери для автомобилей производства ООО "УАЗ"  Патриот</t>
  </si>
  <si>
    <t>MP-406.1308080-21</t>
  </si>
  <si>
    <t>Шкив водяного насоса для автомобилей производства ООО "УАЗ" с двигателем ЗМЗ 40904, 514</t>
  </si>
  <si>
    <t>MP-514.1308025-20</t>
  </si>
  <si>
    <t>Шкив водяного насоса для автомобилей производства ООО "УАЗ" и ПАО "ГАЗ"  с двигателем ЗМЗ 40904, 4054, 40525</t>
  </si>
  <si>
    <t>MP-40624.1307053</t>
  </si>
  <si>
    <t>MP-406.1308025-11</t>
  </si>
  <si>
    <t>Датчик положения дроссельной заслонки для автомобилей производства ООО "УАЗ" с двигателем УМЗ 4213, ЗМЗ 409, 514, Andoria, ПАО "ГАЗ" с двигателями ЗМЗ 406, УМЗ 4216</t>
  </si>
  <si>
    <t>Датчики и форсунки</t>
  </si>
  <si>
    <t>MP-31602-3877014</t>
  </si>
  <si>
    <t>MP-3163-3877013</t>
  </si>
  <si>
    <t>MP-406-3847060-01</t>
  </si>
  <si>
    <t>Датчик синхронизации для автомобилей производства ООО "УАЗ", ПАО "ГАЗ" с двигателями ЗМЗ 406,409,514, УМЗ 4213</t>
  </si>
  <si>
    <t>MP-40904.3847010</t>
  </si>
  <si>
    <t>MP-23-3829010</t>
  </si>
  <si>
    <t>MP-40904-3847000</t>
  </si>
  <si>
    <t>Датчик фазы для автомобилей производства ООО "УАЗ", ПАО "ГАЗ" с двигателями ЗМЗ 405,406, 409 УМЗ 4213, 4216</t>
  </si>
  <si>
    <t>MP-406-3847050</t>
  </si>
  <si>
    <t>Маховик для автомобилей производства ООО "УАЗ", ПАО "ГАЗ" с двигателями ЗМЗ 406, 409</t>
  </si>
  <si>
    <t>MP-4062-1005115</t>
  </si>
  <si>
    <t>РТИ подвеска</t>
  </si>
  <si>
    <t>MP-2966-2902712</t>
  </si>
  <si>
    <t>MP-3160-2902712</t>
  </si>
  <si>
    <t>MP-3160-2902712-30</t>
  </si>
  <si>
    <t>MP-40624.1000118</t>
  </si>
  <si>
    <t>Комплект цепей ГРМ для автомобилей производства ООО "УАЗ" и ПАО "ГАЗ" с двигателями ЗМЗ 40904, 409051,40524,40525, Евро 3, 4, 5</t>
  </si>
  <si>
    <t>MP-N-087</t>
  </si>
  <si>
    <t>Радиатор системы охлаждения для автомобилей производства ООО "УАЗ" 452, 469</t>
  </si>
  <si>
    <t>MP-451-1307010</t>
  </si>
  <si>
    <t>Насос водяной для автомобилей производства ООО "УАЗ" с двигателем УМЗ 417</t>
  </si>
  <si>
    <t>MP-496284000175</t>
  </si>
  <si>
    <t>MP-3162-1803019</t>
  </si>
  <si>
    <t>Вилка включения заднего моста для автомобилей производства ООО "УАЗ" с косозубой раздаточной коробкой</t>
  </si>
  <si>
    <t>MP-452-1803020</t>
  </si>
  <si>
    <t>Вилка включения заднего моста для автомобилей производства ООО "УАЗ" с прямозубой раздаточной коробкой</t>
  </si>
  <si>
    <t>MP-452-1803028-98</t>
  </si>
  <si>
    <t>Вилка включения переднего моста для автомобилей производства ООО "УАЗ" с прямозубой раздаточной коробкой</t>
  </si>
  <si>
    <t>MP-3741-6105040</t>
  </si>
  <si>
    <t>Защелка замка двери правая для автомобилей производства ООО "УАЗ" 452</t>
  </si>
  <si>
    <t>MP-3741-6105041</t>
  </si>
  <si>
    <t>Защелка замка двери левая для автомобилей производства ООО "УАЗ" 452</t>
  </si>
  <si>
    <t>MP-3741-6205040</t>
  </si>
  <si>
    <t>Защелка замка боковой салонной двери для автомобилей производства ООО "УАЗ" 452</t>
  </si>
  <si>
    <t>MP-N-100-11</t>
  </si>
  <si>
    <t>MP-N-100-12</t>
  </si>
  <si>
    <t>MP-N-100-15</t>
  </si>
  <si>
    <t>Комплект прокладок двигателя  УМЗ А274 EvoTech</t>
  </si>
  <si>
    <t>Комплект ремонтный крышки клапанов (малый) для двигателей ЗМЗ 405-409 Евро 2</t>
  </si>
  <si>
    <t>Комплект ремонтный крышки клапанов (большой) для двигателей ЗМЗ 405-409 Евро 2</t>
  </si>
  <si>
    <t>MP-N-100-13</t>
  </si>
  <si>
    <t>MP-N-100-14</t>
  </si>
  <si>
    <t>Комплект ремонтный клапанной крышки для автомобилей производства ООО "УАЗ" двигателями ЗМЗ 409 Евро 4</t>
  </si>
  <si>
    <t>MP-3160-2304023</t>
  </si>
  <si>
    <t>MP-3160-2304023-10</t>
  </si>
  <si>
    <t>Вкладыш шкворня пластиковый для автомобилей производства ООО "УАЗ" с мостами Спайсер и гибридными, 2 усика, после 2011 года выпуска, УПАКОВКА 20 ШТУК</t>
  </si>
  <si>
    <t>Вкладыш шкворня латунный для автомобилей производства ООО "УАЗ" с мостами Спайсер и гибридными, 2 усика, после 2011 года выпуска, УПАКОВКА 20 ШТУК</t>
  </si>
  <si>
    <t>MP-3160-2304023-01</t>
  </si>
  <si>
    <t>MP-3160-2304023-02</t>
  </si>
  <si>
    <t>Вкладыш шкворня латунный для автомобилей производства ООО "УАЗ" с мостами Спайсер и гибридными, 4 усика, до 2011 года выпуска, УПАКОВКА 20 ШТУК</t>
  </si>
  <si>
    <t>MP-N-840</t>
  </si>
  <si>
    <t>MP-33027.1301010-21</t>
  </si>
  <si>
    <t>Радиатор охлаждения для автомобилей производства ПАО "ГАЗ" ГАЗель Бизнес двигателем УМЗ 4216</t>
  </si>
  <si>
    <t xml:space="preserve">Радиатор отопителя для автомобилей производства ПАО "ГАЗ" ГАЗель Бизнес </t>
  </si>
  <si>
    <t>MP-31631-3401400</t>
  </si>
  <si>
    <t>Мост диодный для генератора  5122.3771-30 (120А) и его аналогов</t>
  </si>
  <si>
    <t>MP-5102.3771.320</t>
  </si>
  <si>
    <t>MP-C41R11-3501800-01</t>
  </si>
  <si>
    <t>MP-236036-3501088</t>
  </si>
  <si>
    <t>MP-236036-3502082</t>
  </si>
  <si>
    <t>MP-69-3507052</t>
  </si>
  <si>
    <t>Барабан стояночного тормоза для автомобилей производства ООО "УАЗ" с механической раздаточной коробкой</t>
  </si>
  <si>
    <t>MP-316310-1109401</t>
  </si>
  <si>
    <t>MP-3302-1108050-402</t>
  </si>
  <si>
    <t>Трос привода акселератора для автомобилей производства ПАО "ГАЗ" 3302 ГАЗель с двигателем ЗМЗ 402</t>
  </si>
  <si>
    <t>MP-3302-1108050-405</t>
  </si>
  <si>
    <t>Трос привода акселератора для автомобилей производства ПАО "ГАЗ" 3302 ГАЗель с двигателем ЗМЗ 405</t>
  </si>
  <si>
    <t>MP-3302-1108050-406</t>
  </si>
  <si>
    <t>Трос привода акселератора для автомобилей производства ПАО "ГАЗ" 3302 ГАЗель с двигателем ЗМЗ 406</t>
  </si>
  <si>
    <t>Трос привода акселератора для автомобилей производства ПАО "ГАЗ" 3302 ГАЗель с двигателем УМЗ 4216</t>
  </si>
  <si>
    <t>MP-3302-1108050-4216</t>
  </si>
  <si>
    <t>Трос привода акселератора для автомобилей производства ООО  "УАЗ" 452 с двигателем УМЗ 4213</t>
  </si>
  <si>
    <t>MP-3741-1108050-10</t>
  </si>
  <si>
    <t>Трос привода акселератора для автомобилей производства ООО  "УАЗ" 452 с двигателем УМЗ 4218</t>
  </si>
  <si>
    <t>MP-3741-1108050</t>
  </si>
  <si>
    <t>MP-374108-1108050</t>
  </si>
  <si>
    <t>Трос привода акселератора для автомобилей производства ООО  "УАЗ" 452 с двигателем ЗМЗ 4091 Евро 4</t>
  </si>
  <si>
    <t>MP-220695-1108050</t>
  </si>
  <si>
    <t>Трос привода акселератора для автомобилей производства ООО  "УАЗ" 452 с двигателем ЗМЗ 409  длина 1970мм</t>
  </si>
  <si>
    <t>Трос привода акселератора для автомобилей производства ООО "УАЗ" 469, 3151 с двигателем УМЗ 4218</t>
  </si>
  <si>
    <t>MP-31512-1108050</t>
  </si>
  <si>
    <t>MP-31602-1108050</t>
  </si>
  <si>
    <t>MP-31608-1108050</t>
  </si>
  <si>
    <t>Трос воздушной заслонки для автомобилей производства ООО "УАЗ" 452 с карбюраторными двигателями</t>
  </si>
  <si>
    <t>MP-452-1108100</t>
  </si>
  <si>
    <t>MP-469-1108100</t>
  </si>
  <si>
    <t>Трос воздушной заслонки для автомобилей производства ООО "УАЗ" 469 с карбюраторными двигателями</t>
  </si>
  <si>
    <t>MP-452-3508068</t>
  </si>
  <si>
    <t>MP-3741-3508068-30</t>
  </si>
  <si>
    <t>MP-3163-3508068</t>
  </si>
  <si>
    <t>MP-3163-3508068-10</t>
  </si>
  <si>
    <t>MP-3163-3508181</t>
  </si>
  <si>
    <t>MP-3163-3508180</t>
  </si>
  <si>
    <t>MP-452-3819020</t>
  </si>
  <si>
    <t>MP-469-3819020</t>
  </si>
  <si>
    <t>Тяги привода жалюзи</t>
  </si>
  <si>
    <t>Трос привода акселератора</t>
  </si>
  <si>
    <t>Трос привода ручного тормоза</t>
  </si>
  <si>
    <t>Трос спидометра</t>
  </si>
  <si>
    <t>Вал гибкий спидометра для автомобилей производства ООО "УАЗ" 452</t>
  </si>
  <si>
    <t>MP-451-1310210</t>
  </si>
  <si>
    <t>Тяга привода жалюзи для автомобилей производства ООО "УАЗ" 452</t>
  </si>
  <si>
    <t>Тяга привода жалюзи для автомобилей производства ООО "УАЗ" 469</t>
  </si>
  <si>
    <t>MP-469-1310210</t>
  </si>
  <si>
    <t>Вал гибкий спидометра  для автомобилей производства ООО "УАЗ" 469</t>
  </si>
  <si>
    <t>MP-421.1307010-01</t>
  </si>
  <si>
    <t>MP-3741-2403071-01</t>
  </si>
  <si>
    <t>MP-3741-2403070-01</t>
  </si>
  <si>
    <t>MP-31605-2403070-01</t>
  </si>
  <si>
    <t>MP-3162-2403070-01</t>
  </si>
  <si>
    <t>MP-469-2403071</t>
  </si>
  <si>
    <t>MP-3163-2912020</t>
  </si>
  <si>
    <t>MP-3302-2902027</t>
  </si>
  <si>
    <t>MP-3160-2909020-02</t>
  </si>
  <si>
    <t>MP-10.8090.341.109</t>
  </si>
  <si>
    <t>MP-3163-3502089-10/3163-3502087-10</t>
  </si>
  <si>
    <t>MP-3163-3502088-10/3163-3502086-10</t>
  </si>
  <si>
    <t>MP-2206-3505010-01</t>
  </si>
  <si>
    <t>MP-3163-5205100</t>
  </si>
  <si>
    <t>MP-3163-6105150</t>
  </si>
  <si>
    <t>MP-3163-6105151</t>
  </si>
  <si>
    <t>MP-3163-8101092-30</t>
  </si>
  <si>
    <t>MP-3163-3729020</t>
  </si>
  <si>
    <t>MP-3163-06-8101140</t>
  </si>
  <si>
    <t>MP-3163-06-8101140-30</t>
  </si>
  <si>
    <t>MP-3163-06-8101140-301</t>
  </si>
  <si>
    <t>MP-3163-06-8101140-50</t>
  </si>
  <si>
    <t>Катушки зажигания</t>
  </si>
  <si>
    <t>MP-Б116В-3705000</t>
  </si>
  <si>
    <t>Катушка зажигания для автомобилей производства ПАО "ГАЗ" и ООО "УАЗ" с карбюраторными двигателями</t>
  </si>
  <si>
    <t>MP-405.3705000</t>
  </si>
  <si>
    <t>Катушка (модуль зажигания) для автомобилей производства ПАО "ГАЗ" и ООО "УАЗ" с двигателем ЗМЗ 405, 409. 1 разъем</t>
  </si>
  <si>
    <t>MP-406.3705000</t>
  </si>
  <si>
    <t>MP-407.3705000</t>
  </si>
  <si>
    <t>Катушка зажигания для автомобилей производства ПАО "ГАЗ" и ООО "УАЗ с двигателем ЗМЗ 40524, 40525, 40904 Евро 3</t>
  </si>
  <si>
    <t>Катушка (модуль зажигания) для автомобилей производства ПАО "ГАЗ" и ООО "УАЗ" с двигателем ЗМЗ 406, 409.  2 разъема</t>
  </si>
  <si>
    <t>Вал распределительный  для автомобилей с двигателем ЗМЗ 4061,4063 (карбюратор), 40524, 40525, 4091 впускной</t>
  </si>
  <si>
    <t>MP-4061.1006015-10</t>
  </si>
  <si>
    <t>MP-406.1006015-10</t>
  </si>
  <si>
    <t>Вал распределительный  для автомобилей с двигателем ЗМЗ 4062 (инжектор), 4052, 40522,  40904, 4091 выпускной</t>
  </si>
  <si>
    <t>MP-A274.1009009</t>
  </si>
  <si>
    <t>MP-406.1007230-42</t>
  </si>
  <si>
    <t>MP-409.1007230-01</t>
  </si>
  <si>
    <t>MP-40624.1007210-11</t>
  </si>
  <si>
    <t>Крышка клапанов для автомобилей производства ООО "УАЗ" с двигателями ЗМЗ 409, ПАО "ГАЗ" с двигателями ЗМЗ 405, 4062</t>
  </si>
  <si>
    <t>Крышка клапанов для автомобилей производства ООО "УАЗ" с двигателями ЗМЗ 4091</t>
  </si>
  <si>
    <t>Крышка клапанов для автомобилей производства ООО "УАЗ" с двигателями ЗМЗ 40904, ПАО "ГАЗ" с двигателями ЗМЗ 40524, 40525 Евро 3</t>
  </si>
  <si>
    <t>Картер масляный для автомобилей производства ПАО "ГАЗ" с двигателями А274 Evotech</t>
  </si>
  <si>
    <t>Шаровая опора поворотного кулака (ШОПК) для автомобилей производства ООО "УАЗ" с мостами Спайсер и гибридными мостами, 2 усика</t>
  </si>
  <si>
    <t>MP-3162-2304012-10</t>
  </si>
  <si>
    <t>MP-452-2304012</t>
  </si>
  <si>
    <t>Шаровая опора поворотного кулака (ШОПК) для автомобилей производства ООО "УАЗ" с мостами Тимкен</t>
  </si>
  <si>
    <t>MP-3102-1001020</t>
  </si>
  <si>
    <t>MP-3160-1001020</t>
  </si>
  <si>
    <t>MP-452-1013101-01</t>
  </si>
  <si>
    <t>Шланг топливный маслобензостойкий d8, синтетическое армирование, для автомобилей производства ООО "УАЗ", ПАО "ГАЗ", 3 метра</t>
  </si>
  <si>
    <t>MP-3302-2902027-02</t>
  </si>
  <si>
    <t>Гидрокомпенсатор клапана для автомобилей производства ПАО "ГАЗ" с двигателями УМЗ 42164-80, А274 EvoTech, комплект 8 шт</t>
  </si>
  <si>
    <t>Колодка заднего дискового тормоза для автомобилей производства ООО "УАЗ" Профи с 2021 года выпуска. Комплект 4 шт.</t>
  </si>
  <si>
    <t>Колодка заднего тормоза для автомобилей производства ПАО "ГАЗ" 3302,  2217. Комплект 2 шт.</t>
  </si>
  <si>
    <t>Колодка переднего дискового тормоза для автомобилей производства ООО" УАЗ"  бесшумная, полутвердая смесь. Комплект 4 шт.</t>
  </si>
  <si>
    <t>Колодка переднего дискового тормоза для автомобилей производства ООО "УАЗ" бесшумная, керамическая. Комплект 4 шт.</t>
  </si>
  <si>
    <t>Колодка переднего дискового тормоза для автомобилей производства ООО "УАЗ"  бесшумная, полутвердая смесь с датчиком износа. Комплект 4 шт.</t>
  </si>
  <si>
    <t>Колодка переднего дискового тормоза для автомобилей производства ООО "УАЗ" Профи  с 2021 года выпуска. Комплект 4 шт.</t>
  </si>
  <si>
    <t>MP-N-3308-2200800</t>
  </si>
  <si>
    <t>Комплект установочный крепления карданного вала для автомобилей производства ПАО "ГАЗ" 53, 3307, 3308, 3309. Болт 4 шт, гайка 4 шт, шайба 4 шт.</t>
  </si>
  <si>
    <t xml:space="preserve">Прокладка масляного картера (силикон) для автомобилей ПАО "ГАЗ"  с двигателем  УМЗ  А274 EvoTech </t>
  </si>
  <si>
    <t>MP-A274.1009070</t>
  </si>
  <si>
    <t>MP-N-023-10</t>
  </si>
  <si>
    <t>Втулка цапфы комбинированная латунная для автомобилей производства ООО "УАЗ" с мостами Тимкен, Спайсер.</t>
  </si>
  <si>
    <t>MP-69-2304083-10</t>
  </si>
  <si>
    <t>MP-451-1702200-01</t>
  </si>
  <si>
    <t>MP-3151-1601200</t>
  </si>
  <si>
    <t>MP-3160-1601200</t>
  </si>
  <si>
    <t>Вилка муфты выключения сцепления для автомобилей производства ООО "УАЗ" с двигателем УМЗ 417, 421, ЗМЗ 402</t>
  </si>
  <si>
    <t>MP-N-029-13</t>
  </si>
  <si>
    <t>MP-4301-1602290</t>
  </si>
  <si>
    <t>Цилиндр  главный выключения сцепления для автомобилей производства ПАО "ГАЗ" Волга, ГАЗ 53, ГАЗель, Соболь (d 12 мм), до 2001</t>
  </si>
  <si>
    <t>MP-3307-1602510</t>
  </si>
  <si>
    <t xml:space="preserve">Цилиндр привода выключения сцепления для автомобилей производства ПАО "ГАЗ" 3307, 3308 </t>
  </si>
  <si>
    <t>MP-4301-1602510</t>
  </si>
  <si>
    <t xml:space="preserve">Цилиндр привода выключения сцепления  для автомобилей производства ПАО "ГАЗ" 4301, 3310 </t>
  </si>
  <si>
    <t>MP-486283000131</t>
  </si>
  <si>
    <t>Цилиндр привода выключения сцепления для автомобилей производства ПАО "ГАЗ" 53, 66, 3307, 3308, ПАЗ 3205 (со штоком)</t>
  </si>
  <si>
    <t>Цилиндр привода выключения сцепления для автомобилей производства ПАО "ГАЗ" ГАЗ 53, 66, 3307, 3308, ПАЗ 3205</t>
  </si>
  <si>
    <t>MP-N-3110-3501412</t>
  </si>
  <si>
    <t>MP-3105-3501210</t>
  </si>
  <si>
    <t>Основание суппорта для автомобилей производства ПАО "ГАЗ" ГАЗель, Соболь,  в сборе с пальцами</t>
  </si>
  <si>
    <t>Комплект ремонтный суппорта переднего тормоза для автомобилей производства ПАО "ГАЗ" ГАЗель, Соболь (14 позиций: ПОРШНИ, РТИ)</t>
  </si>
  <si>
    <t>MP-3105-3501212</t>
  </si>
  <si>
    <t>Основание суппорта для автомобилей производства ПАО "ГАЗ"  ГАЗель, Соболь, без пальца</t>
  </si>
  <si>
    <t>MP-3302-3501137</t>
  </si>
  <si>
    <t>MP-3302-3501136</t>
  </si>
  <si>
    <t>MP-3162-3505010</t>
  </si>
  <si>
    <t>Цилиндр  главный гидротормозов для автомобилей производства ООО "УАЗ" Патриот до 2007 года</t>
  </si>
  <si>
    <t>Цилиндр главный гидротормозов для автомобилей производства ПАО "ГАЗ" 3110, ГАЗель 3302</t>
  </si>
  <si>
    <t>MP-4301-3502040</t>
  </si>
  <si>
    <t xml:space="preserve">Цилиндр колесный заднего тормоза для автомобилей производства ПАО "ГАЗ" 3307, 53, 3309, 33086 </t>
  </si>
  <si>
    <t>Ручка двери внутренняя, левая с металлическим кронштейном для автомобилей производства ООО "УАЗ"  Патриот</t>
  </si>
  <si>
    <t>MP-3163-6105181</t>
  </si>
  <si>
    <t>Ручка двери внутренняя, правая с металлическим кронштейном для автомобилей производства ООО "УАЗ"  Патриот</t>
  </si>
  <si>
    <t>MP-3163-6105180</t>
  </si>
  <si>
    <t>MP-3160-3724320</t>
  </si>
  <si>
    <t>MP-3160-3724322-10</t>
  </si>
  <si>
    <t>Трубка защитная проводов (силикон чёрный) задней двери  для автомобилей производства ООО УАЗ" Патриот</t>
  </si>
  <si>
    <t>Трубка защитная проводов (силикон чёрный) передней двери для автомобилей производства ООО "УАЗ" Патриот</t>
  </si>
  <si>
    <t>MP-24-1004045-02</t>
  </si>
  <si>
    <t>Шатун со втулкой в сборе для автомобилей производства ООО "УАЗ" с двигателями УМЗ 417, 4178, 420, ЗМЗ 402, ПАО "ГАЗ" с двигателями ЗМЗ 402</t>
  </si>
  <si>
    <t>MP-406.1004045-01</t>
  </si>
  <si>
    <t>Шатун  со втулкой в сборе для автомобилей производства ООО "УАЗ" с двигателем ЗМЗ 409, ПАО "ГАЗ" с двигателями ЗМЗ 405, 406</t>
  </si>
  <si>
    <t>MP-5262500F</t>
  </si>
  <si>
    <t>Натяжитель ремня для автомобилей производства ПАО "ГАЗ" ГАЗель БИЗНЕС с двигателем CUMMINS ISF 2.8</t>
  </si>
  <si>
    <t>MP-5398362F</t>
  </si>
  <si>
    <t>MP-2217-2904414-10</t>
  </si>
  <si>
    <t>Шарнир передней подвески (опора шаровая) верхний для автомобилей производства ПАО "ГАЗ" Соболь</t>
  </si>
  <si>
    <t>MP-2217-2904314-10</t>
  </si>
  <si>
    <t>Шарнир передней подвески (опора шаровая) нижний для автомобилей производства ПАО "ГАЗ" Соболь</t>
  </si>
  <si>
    <t>MP-3302-3414057-11</t>
  </si>
  <si>
    <t>Наконечник рулевой левый для автомобилей производства ПАО "ГАЗ" ГАЗель, Соболь</t>
  </si>
  <si>
    <t>MP-2217-3414056-11</t>
  </si>
  <si>
    <t>Наконечник рулевой правый для автомобилей производства ПАО "ГАЗ" ГАЗель, Соболь</t>
  </si>
  <si>
    <t>Цилиндр тормозной передний левый для автомобилей производства ПАО "ГАЗ" 66, 3308</t>
  </si>
  <si>
    <t>Цилиндр тормозной передний правый для автомобилей производства ПАО "ГАЗ" 66, 3308</t>
  </si>
  <si>
    <t>MP-3309-3501340-01</t>
  </si>
  <si>
    <t>MP-4301-3501040</t>
  </si>
  <si>
    <t>Цилиндр тормозной передний для автомобилей производства ПАО "ГАЗ" 53,3307, 33086, задний 66</t>
  </si>
  <si>
    <t>MP-3309-3502340-01</t>
  </si>
  <si>
    <t>MP-3309-3505010</t>
  </si>
  <si>
    <t>Цилиндр главный гидротормозов для автомобилей производства ПАО "ГАЗ" 3309, 33081, 4301</t>
  </si>
  <si>
    <t>MP-3160-3512010-02</t>
  </si>
  <si>
    <t>Регулятор давления тормозов (делитель) для автомобилей производства ООО "УАЗ" Патриот, Хантер</t>
  </si>
  <si>
    <t>MP-60.5205800-20</t>
  </si>
  <si>
    <t>Рычаг стеклоочистителя для автомобилей производства ПАО "ГАЗ" ГАЗель, ГАЗель БИЗНЕС, Соболь, Валдай</t>
  </si>
  <si>
    <t>MP-60.5205100-20</t>
  </si>
  <si>
    <t xml:space="preserve">Трапеция стеклоочистителя для автомобилей производства ПАО "ГАЗ" 3302 , 2705, 3221, 27527 </t>
  </si>
  <si>
    <t>Модуль управления светотехникой для автомобилей производства ПАО "ГАЗ"ГАЗель, Некст (с ПТФ)</t>
  </si>
  <si>
    <t>MP-N-53-1601094</t>
  </si>
  <si>
    <t>MP-3163-1109401</t>
  </si>
  <si>
    <t>Шланг компенсирующий от ДМРВ к дросселю для автомобилей производства ООО "УАЗ" 3163 Патриот Евро 3</t>
  </si>
  <si>
    <t>MP-406-1009146-01</t>
  </si>
  <si>
    <t>Крышка маслозаливной горловины для автомобилей производства ООО "УАЗ" с двигателями ЗМЗ 409, 514, ПАО "ГАЗ" с двигателями ЗМЗ 405, 406</t>
  </si>
  <si>
    <t>MP-N-017-08</t>
  </si>
  <si>
    <t>Комплект прокладок КПП для автом. производства ООО УАЗ с 5-ти ступенчатой КПП 3181-1700010, 3182-1700010</t>
  </si>
  <si>
    <t>MP-N-100-16</t>
  </si>
  <si>
    <t xml:space="preserve">Комплект прокладок двигателя для автомобилей производства ПАО "ГАЗ" с двигателем ЗМЗ 511 </t>
  </si>
  <si>
    <t>Усилитель тормозов вакуумный для автомобилей производства ПАО "ГАЗ" 3302 ГАЗель, 3321, Соболь 2217, 2752, Волга</t>
  </si>
  <si>
    <t>MP-24-3510010-02</t>
  </si>
  <si>
    <t>Усилитель тормозов гидровакуумный для автомобилей производства ПАО "ГАЗ" 53, 3307</t>
  </si>
  <si>
    <t>MP-N-451-1601094</t>
  </si>
  <si>
    <t>MP-409-1601000-01</t>
  </si>
  <si>
    <t>MP-406-1601000-01</t>
  </si>
  <si>
    <t>MP-3302-3501077</t>
  </si>
  <si>
    <t>Диск тормозной для автомобилей производства ПАО "ГАЗ" 3302 ГАЗель. н/о</t>
  </si>
  <si>
    <t>Насос водяной для автомобилей для автомобилей производства ПАО "ГАЗ" с двигателем CUMMINS ISF 2.8</t>
  </si>
  <si>
    <t>MP-421-1004045</t>
  </si>
  <si>
    <t>Шатун со втулкой в сборе для автомобилей производства ПАО "ГАЗ" и ООО "УАЗ" с двигателем УМЗ 421, 4216, А274</t>
  </si>
  <si>
    <t>MP-А21R23.3103145</t>
  </si>
  <si>
    <t>Муфта выключения сцепления для автомобилей производства ПАО "ГАЗ" ГАЗель, Соболь, Волга с двигателями ЗМЗ 402, 405, 406</t>
  </si>
  <si>
    <t>MP-3110-1601180</t>
  </si>
  <si>
    <t>MP-24-1601180</t>
  </si>
  <si>
    <t>MP-33104-2912466</t>
  </si>
  <si>
    <t>MP-3302-2902466-01</t>
  </si>
  <si>
    <t>Щека серьги рессоры (толщина 8 мм) для автомобилей производства ПАО "ГАЗ" ГАЗель, Соболь</t>
  </si>
  <si>
    <t>MP-53-8500032-01</t>
  </si>
  <si>
    <t>MP-3302-2902464-50</t>
  </si>
  <si>
    <t>Серьга рессоры (толщина 8 мм) для автомобилей производства ПАО "ГАЗ" ГАЗель, Соболь</t>
  </si>
  <si>
    <t>MP-3162-2909016-01</t>
  </si>
  <si>
    <t>29. Пружины и тяги панара</t>
  </si>
  <si>
    <t>MP-3162-3414052-01</t>
  </si>
  <si>
    <t>MP-2705-1101110</t>
  </si>
  <si>
    <t>MP-3307-1102110-01</t>
  </si>
  <si>
    <t>MP-3110-1101118</t>
  </si>
  <si>
    <t>MP-3302-2916058</t>
  </si>
  <si>
    <t>Стойка стабилизатора задней подвески для автомобилей производства ПАО "ГАЗ" ГАЗель, Соболь</t>
  </si>
  <si>
    <t>MP-4301-3101034</t>
  </si>
  <si>
    <t>Комплект колесных гаек для автомобилей производства ПАО "ГАЗ 3309, 3307, 3308</t>
  </si>
  <si>
    <t>MP-3302-3103800</t>
  </si>
  <si>
    <t>MP-3302-3103800-10</t>
  </si>
  <si>
    <t>Комплект ремонтный передней ступицы для автомобилей производства ПАО "ГАЗ" ГАЗель, Соболь</t>
  </si>
  <si>
    <t>Комплект ремонтный передней ступицы для автомобилей производства ПАО "ГАЗ" ГАЗель 33027 4х4.</t>
  </si>
  <si>
    <t>MP-33027-3103800</t>
  </si>
  <si>
    <t>MP-3302-3104800</t>
  </si>
  <si>
    <t>MP-3307-3001041</t>
  </si>
  <si>
    <t>Комплект ремонтный крышки шкворня для автомобилей производства ПАО "ГАЗ" ГАЗель, 3307</t>
  </si>
  <si>
    <t>MP-2101-1012005</t>
  </si>
  <si>
    <t>Фильтр очистки масла для автомобилей производства ООО "УАЗ" с двигателями УМЗ 417, 421, ПАО "ГАЗ" с двигателями ЗМЗ 402, УМЗ 4215, 4216, А274, АО "АвтоВАЗ"</t>
  </si>
  <si>
    <t>MP-2108-1012005</t>
  </si>
  <si>
    <t>MP-406.1012005</t>
  </si>
  <si>
    <t>Фильтр очистки масла для автомобилей производства ООО "УАЗ" с двигателями ЗМЗ 409, 514, ПАО "ГАЗ" с двигателями ЗМЗ 405, 406, А274</t>
  </si>
  <si>
    <t>MP-3307-3103801</t>
  </si>
  <si>
    <t>Комплект крепления заднего правого колеса для автомобилей производства ПАО  "ГАЗ" 3307, 3309(гайка 6 шт, футорка 6 шт, шпилька 6 шт)</t>
  </si>
  <si>
    <t>Комплект крепления заднего левого колеса для автомобилей производства ПАО  "ГАЗ" 3307, 3309(гайка 6 шт, футорка 6 шт, шпилька 6 шт)</t>
  </si>
  <si>
    <t>MP-3307-3103802</t>
  </si>
  <si>
    <t xml:space="preserve">Комплект ремонтный колесного цилиндра заднего тормоза 3160-3502040 </t>
  </si>
  <si>
    <t>MP-33104-2912464</t>
  </si>
  <si>
    <t>MP-4216.1029010</t>
  </si>
  <si>
    <t>MP-A21R22-1601620-01</t>
  </si>
  <si>
    <t>Детали КПП ГАЗ</t>
  </si>
  <si>
    <t>Вал вторичный для автомобилей производства ПАО "ГАЗ" 33074, 3308, 33081, 3309, 33104, 33106</t>
  </si>
  <si>
    <t xml:space="preserve">Муфта синхронизатора для автомобилей производства ПАО "ГАЗ" ГАЗель, Волга </t>
  </si>
  <si>
    <t>Кольцо синхронизатора трёхконусное для автомобилей производства ПАО "ГАЗ" ГАЗель, Соболь, Волга</t>
  </si>
  <si>
    <t>MP-3302-2905006-G</t>
  </si>
  <si>
    <t>Амортизатор газомасляный передней и задней подвески для автомобилей производства ПАО "ГАЗ" 2705, 3221, 3302, 2217, 2752</t>
  </si>
  <si>
    <t>Амортизатор масляный передней и задней подвески для автомобилей производства ПАО "ГАЗ" 2705, 3221, 3302, 2217, 2752</t>
  </si>
  <si>
    <t>MP-3163-2204076-02</t>
  </si>
  <si>
    <t>MP-3160-2909020-03</t>
  </si>
  <si>
    <t>MP-3160-2909027-03</t>
  </si>
  <si>
    <t>MP-3302.6104010-10/11</t>
  </si>
  <si>
    <t>Электростеклоподъёмник левый/правый, комплект для автомобилей производства ПАО "ГАЗ" ГАЗель, ГАЗель Бизнес</t>
  </si>
  <si>
    <t>Ступица переднего колеса для автомобилей производства ПАО "ГАЗ" Соболь 4х4</t>
  </si>
  <si>
    <t>MP-23107-3103013</t>
  </si>
  <si>
    <t>MP-66-11-1602300</t>
  </si>
  <si>
    <t>MP-3160-2304017-11</t>
  </si>
  <si>
    <t>MP-3160-2304017-10</t>
  </si>
  <si>
    <t>MP-66-11-3505211-01-M</t>
  </si>
  <si>
    <t>Цилиндр главный гидротормозов для автомобилей производства ПАО "ГАЗ" 3306, 3307, 3308, 3309, 66</t>
  </si>
  <si>
    <t>MP-2217-3414102</t>
  </si>
  <si>
    <t>Комплект ремонтный правого маятникового рычага для автомобилей производства ПАО "ГАЗ" 2217 Соболь. 8 деталей.</t>
  </si>
  <si>
    <t>MP-2217-3414103</t>
  </si>
  <si>
    <t>Комплект ремонтный левого маятникового рычага для автомобилей производства ПАО "ГАЗ" 2217 Соболь. 11 деталей.</t>
  </si>
  <si>
    <t>MP-5340730F</t>
  </si>
  <si>
    <t>Стартер редукторный для автомобилей производства ПАО "ГАЗ" с двигателем CUMMINS ISF 2.8. Мощность 2,5 кВт</t>
  </si>
  <si>
    <t>Вал промежуточный для автомобилей производства ПАО "ГАЗ" 3110, 3302 с двигателем CUMMINS ISF 2.8 КПП 5-ст</t>
  </si>
  <si>
    <t>MP-515.1139-10</t>
  </si>
  <si>
    <t>MP-4022.1006015-20</t>
  </si>
  <si>
    <t>MP-4216.1006015-15</t>
  </si>
  <si>
    <t>MP-КМ11/МВ11/C41R92-3104030</t>
  </si>
  <si>
    <t>MP-33023-1201000</t>
  </si>
  <si>
    <t>Свечи зажигания</t>
  </si>
  <si>
    <t>MP-4062.3707000-02</t>
  </si>
  <si>
    <t>Комплект свечей зажигания для автомобилей производства ООО "УАЗ" с двигателем ЗМЗ 409 Евро 0, 2, ПАО "ГАЗ" с двигателями ЗМЗ 4052, 406 Евро 0, 2 под ключ 21 мм аналог LR17YC</t>
  </si>
  <si>
    <t>Комплект свечей зажигания для автомобилей производства ООО "УАЗ" с двигателем ЗМЗ 409 Евро 0, 2, ПАО "ГАЗ" с двигателями ЗМЗ 4052, 406 Евро 0, 2 под ключ 21 мм аналог LR17YC. IRIDIUM</t>
  </si>
  <si>
    <t>MP-4052.3707010-10</t>
  </si>
  <si>
    <t>Комплект свечей зажигания для автомобилей производства ООО "УАЗ" с двигателем ЗМЗ 40904, 40905, 40906 Евро 3,4,5, под ключ 16 мм аналог DR17YC</t>
  </si>
  <si>
    <t>Комплект свечей зажигания для автомобилей производства ООО "УАЗ" с двигателем ЗМЗ 40904, 40905, 40906 Евро 3,4,5, под ключ 16 мм аналог DR17YC. IRIDIUM</t>
  </si>
  <si>
    <t>MP-402.3707008</t>
  </si>
  <si>
    <t>Комплект свечей зажигания для автомобилей производства ООО "УАЗ" и ПАО "ГАЗ" с двигателем ЗМЗ 402, УМЗ 417, 421 аналог NR17YC</t>
  </si>
  <si>
    <t>Комплект свечей зажигания для автомобилей производства ООО "УАЗ" и ПАО "ГАЗ" с двигателем ЗМЗ 402, УМЗ 417, 421 аналог NR17YC. IRIDIUM</t>
  </si>
  <si>
    <t>MP-3163-3501010-01</t>
  </si>
  <si>
    <t>MP-3163-3501011-01</t>
  </si>
  <si>
    <t>MP-3302-3501136-01</t>
  </si>
  <si>
    <t>MP-3302-3501137-01</t>
  </si>
  <si>
    <t>Цепь приводная для автомобилей производства ООО "УАЗ" с раздаточной коробкой "DIVGI WARNER"</t>
  </si>
  <si>
    <t>MP-23632-1802089</t>
  </si>
  <si>
    <t>MP-3302-1203218</t>
  </si>
  <si>
    <t>Втулка приемной трубы для автомобилей производства ПАО "ГАЗ" ГАЗель с двигателем УМЗ Евро 3. Комплект 2 штуки.</t>
  </si>
  <si>
    <t>MP-665.3302.01</t>
  </si>
  <si>
    <t>Комплект монтажный топливного модуля для автомобилей производства ПАО "ГАЗ" ГАЗель (кольцо, прокладки, винты)</t>
  </si>
  <si>
    <t>MP-A-1250-65</t>
  </si>
  <si>
    <t>MP-A-935.3302</t>
  </si>
  <si>
    <t>Кронштейн подвеса глушителя для автомобилей производства ПАО "ГАЗ" ГАЗель Евро 3</t>
  </si>
  <si>
    <t>MP-A-575.00.51</t>
  </si>
  <si>
    <t>Крышка бензобака "Антислив" для автомобилей производства ПАО "ГАЗ" ГАЗель</t>
  </si>
  <si>
    <t>MP-3221.8101021/22</t>
  </si>
  <si>
    <t>MP-A21R23.8120021/22</t>
  </si>
  <si>
    <t>MP-33023-1203144</t>
  </si>
  <si>
    <t>MP-3163-00-8101083-32</t>
  </si>
  <si>
    <t>MP-3163-00-8101087-32</t>
  </si>
  <si>
    <t>MP-3163-00-8110200-32</t>
  </si>
  <si>
    <t>MP-3163-00-8110210-32</t>
  </si>
  <si>
    <t>Муфта выключения сцепления для автомобилей производства ПАО "ГАЗ" ГАЗель, с двигателями Cummins ISF 2.8. Материал чугун.</t>
  </si>
  <si>
    <t>MP-3741-8101400-20</t>
  </si>
  <si>
    <t>Кран отопителя керамический с установочным комплектом для автомобилей производства ООО "УАЗ" с инжекторным двигателем, диаметр патрубка 20 мм</t>
  </si>
  <si>
    <t>MP-69-2304083</t>
  </si>
  <si>
    <t>MP-451Д-2902444</t>
  </si>
  <si>
    <t>MP-451Д-2902445</t>
  </si>
  <si>
    <t>MP-451Д-2902446</t>
  </si>
  <si>
    <t>MP-451Д-2902447</t>
  </si>
  <si>
    <t>Кронштейн передней рессоры задний левый (задней рессоры передний правый) для автомобилей производства ООО "УАЗ" грузового ряда 452 с многолистовыми рессорами</t>
  </si>
  <si>
    <t>Кронштейн передней рессоры задний правый (задней рессоры передний левый) для автомобилей производства ООО "УАЗ" грузового ряда 452 с многолистовыми рессорами</t>
  </si>
  <si>
    <t>Кронштейн передней рессоры передний левый (задней рессоры задний правый) для автомобилей производства ООО "УАЗ" грузового ряда 452 с многолистовыми рессорами</t>
  </si>
  <si>
    <t>Кронштейн передней рессоры передний правый (задней рессоры задний левый) для автомобилей производства ООО "УАЗ" грузового ряда 452 с многолистовыми рессорами</t>
  </si>
  <si>
    <t>Вкладыш шкворня пластиковый для автомобилей производства ООО "УАЗ" с мостами Спайсер и гибридными, 4 усика, до 2011 года выпуска, УПАКОВКА 20 ШТУК</t>
  </si>
  <si>
    <t>MP-053151231031</t>
  </si>
  <si>
    <t>Комплект установочный крепления карданного вала для автомобилей производства ООО "УАЗ", ПАО "ГАЗ" прочность 8.8</t>
  </si>
  <si>
    <t>Комплект установочный крепления карданного вала для автомобилей производства ООО "УАЗ", ПАО "ГАЗ" прочность 8.8, самоконтрящиеся гайки</t>
  </si>
  <si>
    <t>Втулка цапфы поворотного кулака (латунь) для автомобилей производства ООО"УАЗ". Комплект 2 штуки.</t>
  </si>
  <si>
    <t>MP-452-3414052</t>
  </si>
  <si>
    <t>Тяга рулевой трапеции для автомобилей производства ООО "УАЗ" 469, 452 с мостами Тимкен</t>
  </si>
  <si>
    <t>MP-3741-3414052-01</t>
  </si>
  <si>
    <t>Тяга рулевой трапеции для автомобилей производства ООО "УАЗ" грузового модельного ряда с гибридными мостами</t>
  </si>
  <si>
    <t>MP-451-1703103-31</t>
  </si>
  <si>
    <t>Кронштейн промежуточных рычагов КПП для автомобилей производства ООО "УАЗ" грузового модельного ряда</t>
  </si>
  <si>
    <t>MP-3102-90-1700000-005</t>
  </si>
  <si>
    <t>MP-3302-2400000-103</t>
  </si>
  <si>
    <t>Комплект прокладок заднего моста для автомобилей производства ПАО "ГАЗ" ГАЗель, Соболь</t>
  </si>
  <si>
    <t>MP-3160-2905432-01</t>
  </si>
  <si>
    <t>MP-3160-2909033</t>
  </si>
  <si>
    <t>MP-3160-2912028</t>
  </si>
  <si>
    <t>MP-3741-2905440</t>
  </si>
  <si>
    <t>MP-451Д-2902430</t>
  </si>
  <si>
    <t>MP-40624.1007200</t>
  </si>
  <si>
    <t>MP-3163-1103010(2108-1103010-20)</t>
  </si>
  <si>
    <t>MP-110308-0239010(744.3829)</t>
  </si>
  <si>
    <t>MP-3163-1602300</t>
  </si>
  <si>
    <t>MP-469-2201025</t>
  </si>
  <si>
    <t>MP-31601-2203010</t>
  </si>
  <si>
    <t>MP-31512-2304060</t>
  </si>
  <si>
    <t>MP-31512-2304061</t>
  </si>
  <si>
    <t>MP-3741-2304060-01</t>
  </si>
  <si>
    <t>MP-31605-2304060</t>
  </si>
  <si>
    <t>MP-31605-2304061</t>
  </si>
  <si>
    <t>MP-3162-2304060</t>
  </si>
  <si>
    <t>MP-3162-2304061</t>
  </si>
  <si>
    <t>MP-69-2402100-01</t>
  </si>
  <si>
    <t>MP-3160-2909027-01</t>
  </si>
  <si>
    <t>MP-A21R232905004</t>
  </si>
  <si>
    <t>MP-451-2905432</t>
  </si>
  <si>
    <t>MP-469-2902028</t>
  </si>
  <si>
    <t>MP-2206-95-3408150-20</t>
  </si>
  <si>
    <t>MP-220695-3408150-30</t>
  </si>
  <si>
    <t>MP-220695-3408195</t>
  </si>
  <si>
    <t>MP-3159-3408150</t>
  </si>
  <si>
    <t>MP-31601-3408150-03</t>
  </si>
  <si>
    <t>MP-31601-3408163</t>
  </si>
  <si>
    <t>MP-31602-3408150</t>
  </si>
  <si>
    <t>MP-31608-3408150</t>
  </si>
  <si>
    <t>MP-3162-3407062</t>
  </si>
  <si>
    <t>MP-3163-00-3408150-01</t>
  </si>
  <si>
    <t>MP-3163-3408150</t>
  </si>
  <si>
    <t>MP-452-10-3408150-01</t>
  </si>
  <si>
    <t>MP-3160-3501076-09</t>
  </si>
  <si>
    <t>MP-469-3501041-L</t>
  </si>
  <si>
    <t>MP-469-3501040-R</t>
  </si>
  <si>
    <t>MP-3151-3502040-d25</t>
  </si>
  <si>
    <t>MP-469-3502040-d32</t>
  </si>
  <si>
    <t>MP-12-3505010</t>
  </si>
  <si>
    <t>MP-3151-3510010</t>
  </si>
  <si>
    <t>MP-73.5205200-40</t>
  </si>
  <si>
    <t>MP-72.5205900-11</t>
  </si>
  <si>
    <t>MP-МЭ236-3730010</t>
  </si>
  <si>
    <t>MP-3162-8110020-01</t>
  </si>
  <si>
    <t>MP-3163-8110020-01</t>
  </si>
  <si>
    <t>MP-406.1007026</t>
  </si>
  <si>
    <t>MP-417.1007014(4021.1007026)</t>
  </si>
  <si>
    <t>MP-020005216</t>
  </si>
  <si>
    <t>Гидромуфта привода вентилятора для автомобилей производства ПАО "ГАЗ" с двигателем Cummins ISF 3.8</t>
  </si>
  <si>
    <t xml:space="preserve">MP-A21R23.1308020 </t>
  </si>
  <si>
    <t>MP-23602-3502070</t>
  </si>
  <si>
    <t>Барабан тормозной для автомобилей производства ООО ”УАЗ” Профи с односкатным задним мостом</t>
  </si>
  <si>
    <t>MP-3160-2402029</t>
  </si>
  <si>
    <t>Втулка распорная подшипника хвостовика для автомобилей производства ООО "УАЗ" с мостами Спайсер</t>
  </si>
  <si>
    <t>Сальник  коленчатого вала передний для  двигателей ЗМЗ 402, 511, УМЗ 4216, A274 EvoTech 2.7  (55х80х10 мм) NBR</t>
  </si>
  <si>
    <t>MP-4444-3693669</t>
  </si>
  <si>
    <t>Сальник  коленчатого вала передний для двигателя CUMMINS ISF 2,8   FPM (Viton)</t>
  </si>
  <si>
    <t>MP-4904640-6</t>
  </si>
  <si>
    <t>MP-31638-1802119</t>
  </si>
  <si>
    <t>MP-31638-1802033</t>
  </si>
  <si>
    <t xml:space="preserve">MP-4062.1005160 </t>
  </si>
  <si>
    <t>Сальник коленчатого вала задний для двигателей ЗМЗ 405, 405, 409 р-р 80х100х10 FPM (Viton)</t>
  </si>
  <si>
    <t>Сальник коленчатого вала задний для двигателей ЗМЗ 405, 405, 409 (80х100х10 мм)  NBR</t>
  </si>
  <si>
    <t>MP-31638-1802196</t>
  </si>
  <si>
    <t>MP-3163-1701045</t>
  </si>
  <si>
    <t>MP-4907338-0</t>
  </si>
  <si>
    <t>MP-4908216-5</t>
  </si>
  <si>
    <t xml:space="preserve">MP-236022-2304045 </t>
  </si>
  <si>
    <t>MP-524504-07</t>
  </si>
  <si>
    <t>Сальник  коленчатого вала задний для двигателя CUMMINS ISF 2,8  (110х125х12/14 мм) (5265267) NBR</t>
  </si>
  <si>
    <t>MP-21A-1005125</t>
  </si>
  <si>
    <t>MP-356230C</t>
  </si>
  <si>
    <t>MP-N-414-1003090 (М12)</t>
  </si>
  <si>
    <t>MP-N- 406.3906574</t>
  </si>
  <si>
    <t>MP-N- 40624.3906574</t>
  </si>
  <si>
    <t>MP-A274-1003020</t>
  </si>
  <si>
    <t>MP-РКНУ 8109030-40</t>
  </si>
  <si>
    <t>MP-РКНУ 8109030</t>
  </si>
  <si>
    <t>MP-РКНУ 8109030-30</t>
  </si>
  <si>
    <t>MP-A274-1008080</t>
  </si>
  <si>
    <t>MP-НРК1-8 АДШК.434330.004 ТУ</t>
  </si>
  <si>
    <t>MP-406.1130000-01</t>
  </si>
  <si>
    <t>MP-40905.3829010</t>
  </si>
  <si>
    <t>MP-31602-3826020</t>
  </si>
  <si>
    <t>MP-ДК537</t>
  </si>
  <si>
    <t>MP-220695-3826014</t>
  </si>
  <si>
    <t>MP-406-1132010 (BOSCH 0 280 158 107)</t>
  </si>
  <si>
    <t>MP-40904-1132010 (BOSCH 0 280 158 237)</t>
  </si>
  <si>
    <t>MP-4216-1132010 (Delphi 28316657)</t>
  </si>
  <si>
    <t>MP-580453465-120</t>
  </si>
  <si>
    <t>MP-3160-1109080 (3110-1109013)</t>
  </si>
  <si>
    <t>MP-A21R22.1301010-10</t>
  </si>
  <si>
    <t>MP-406-1601000</t>
  </si>
  <si>
    <t xml:space="preserve">MP-452-1602590-02 </t>
  </si>
  <si>
    <t>MP-N-21A-1601094</t>
  </si>
  <si>
    <t>MP-6601-1602510-10</t>
  </si>
  <si>
    <t>MP-6601-1602511-10</t>
  </si>
  <si>
    <t>MP-3741-1702200</t>
  </si>
  <si>
    <t>MP-255A-1702100 (2206-1702100)</t>
  </si>
  <si>
    <t>MP-31638-1802089 (48285T00010)</t>
  </si>
  <si>
    <t>MP-53A-2202081</t>
  </si>
  <si>
    <t>MP-CB.03517.05.02</t>
  </si>
  <si>
    <t>MP-3102-2201026</t>
  </si>
  <si>
    <t xml:space="preserve">MP-3160-2304014-02 </t>
  </si>
  <si>
    <t>MP-ВР-2902408-10-П2 (469-2912408)</t>
  </si>
  <si>
    <t>MP-C41R11-2902027</t>
  </si>
  <si>
    <t>MP-A21R23.2904414</t>
  </si>
  <si>
    <t>MP-A21R23.2904314</t>
  </si>
  <si>
    <t>MP-2360-3414010</t>
  </si>
  <si>
    <t xml:space="preserve">MP-469-3501090 </t>
  </si>
  <si>
    <t>MP-N-3110-3501410</t>
  </si>
  <si>
    <t>MP-6616-3501041-M</t>
  </si>
  <si>
    <t>MP-6616-3501040-M</t>
  </si>
  <si>
    <t>MP-2410-3505010-01</t>
  </si>
  <si>
    <t>MP-5312-3550010</t>
  </si>
  <si>
    <t xml:space="preserve">MP-469-3506060 </t>
  </si>
  <si>
    <t xml:space="preserve">MP-469-3506085 </t>
  </si>
  <si>
    <t xml:space="preserve">MP-3151-3506060 </t>
  </si>
  <si>
    <t xml:space="preserve">MP-3160-3506060 </t>
  </si>
  <si>
    <t xml:space="preserve">MP-3160-3506085 </t>
  </si>
  <si>
    <t xml:space="preserve">MP-3163-3506060 </t>
  </si>
  <si>
    <t xml:space="preserve">MP-3163-3506150 </t>
  </si>
  <si>
    <t xml:space="preserve">MP-3163-3506151-02 </t>
  </si>
  <si>
    <t xml:space="preserve">MP-3163-3506085 </t>
  </si>
  <si>
    <t xml:space="preserve">MP-3302-3506025 </t>
  </si>
  <si>
    <t xml:space="preserve">MP-3302-3506025-10 </t>
  </si>
  <si>
    <t xml:space="preserve">MP-3302-3506025-20 </t>
  </si>
  <si>
    <t>MP-3163-3709600-20 (471.3769-01)</t>
  </si>
  <si>
    <t>MP-3163-3709600-10 (471.3769)</t>
  </si>
  <si>
    <t>MP-A21R23.3769010-10</t>
  </si>
  <si>
    <t>MP-3163-3769200 (56.3769)</t>
  </si>
  <si>
    <t>MP-220695-6105006-11 (31512-3704005-091)</t>
  </si>
  <si>
    <t>MP-12.3704-08.01 (3741-3704010)</t>
  </si>
  <si>
    <t>MP-4216-3707080</t>
  </si>
  <si>
    <t>MP-4216-3707090</t>
  </si>
  <si>
    <t>MP-4216-1005034-900</t>
  </si>
  <si>
    <t>MP-24-1701210-07</t>
  </si>
  <si>
    <t>MP-3302-3103038-01</t>
  </si>
  <si>
    <t>MP-731.5205800 (3163-5205150-01)</t>
  </si>
  <si>
    <t>MP-73.5205100-40</t>
  </si>
  <si>
    <t>MP-731.5205900 (3163-5205200)</t>
  </si>
  <si>
    <t>MP-A21R23.5205900</t>
  </si>
  <si>
    <t>MP-3741-6104010-01 (2101-6104020-01)</t>
  </si>
  <si>
    <t>MP-A21R23.8118022</t>
  </si>
  <si>
    <t>MP-A21R23.8119200-01 (003-8119200)</t>
  </si>
  <si>
    <t>MP-A21R23.8119200 (003-8119200)</t>
  </si>
  <si>
    <t>MP-AP2705.8101060</t>
  </si>
  <si>
    <t>MP-3160-1001044-20</t>
  </si>
  <si>
    <t xml:space="preserve">МР-3151-3506085 </t>
  </si>
  <si>
    <t>Маховик для автомобилей производства ООО "УАЗ", ПАО "ГАЗ" с двигателями УМЗ 4178 , 421, 4213 ,4215</t>
  </si>
  <si>
    <t>Вал распределительный для автомобилей производства ООО "УАЗ", ПАО "ГАЗ" с двигателями ЗМЗ 402</t>
  </si>
  <si>
    <t>Вал распределительный для автомобилей производства ООО "УАЗ" с двигателями УМЗ 417, 421, 4213, 4218, ПАО "ГАЗ" с двигателями УМЗ 4215, 4216</t>
  </si>
  <si>
    <t>Прокладка масляного картера для автомобилей производства ООО "УАЗ", ПАО "ГАЗ" с двигателелем ЗМЗ 40904, 40624, 40525 Евро 3</t>
  </si>
  <si>
    <t xml:space="preserve">Пробка (крышка) топливного бака металлическая с хромированным покрытием, с запорным устройством, для автомобилей производства ООО "УАЗ" 2206, 3303, 3741, 3909, 3962, 452  </t>
  </si>
  <si>
    <t>Комплект установочный крепления основного топливного бака для автомобилей производства ООО "УАЗ" 452</t>
  </si>
  <si>
    <t>Комплект установочный крепления дополнительного топливного бака для автомобилей производства ООО "УАЗ" 452</t>
  </si>
  <si>
    <t>Комплект установочный крепления  топливного бака для автомобилей производства ООО "УАЗ" 2360, 2363, 3163</t>
  </si>
  <si>
    <t>Комплект установочный для подвески глушителя для автомобилей производства ООО "УАЗ" с инжекторным двигателем.</t>
  </si>
  <si>
    <t>Комплект установочный глушителя для автомобилей производства ООО "УАЗ" 3151, 469 с карбюраторным двигателем  до 2000 г.в</t>
  </si>
  <si>
    <t>Комплект установочный глушителя для автомобилей производства ООО "УАЗ" грузового модельного ряда (452) с карбюраторным двигателем с 2000 года</t>
  </si>
  <si>
    <t>Комплект установочный резонатора для автомобилей производства ООО "УАЗ" грузового модельного ряда (452) с инжекторными двигателями.</t>
  </si>
  <si>
    <t>Комплект установочный резонатора для автомобилей производства "УАЗ" легкового модельного ряда (469,3151) с карбюраторными двигателями с 2000г.в.</t>
  </si>
  <si>
    <t>Комплект установочный для соединения нейтрализатора с глушителем для автомобилей производства ООО "УАЗ" с инжекторным двигателем.</t>
  </si>
  <si>
    <t>Фильтр тонкой очистки топлива для автомобилей производства ООО "УАЗ" с инжекторным двигателем под штуцер (аналог ФТ 015) </t>
  </si>
  <si>
    <t>Электробензонасос для автомобилей производства ПАО "ГАЗ", ООО "УАЗ" с инжекторным двигателем (производительность 120 литров в час)</t>
  </si>
  <si>
    <t>Пробка (крышка) радиатора с уплотнителем для автомобилей производства ПАО "ГАЗ", ООО "УАЗ"</t>
  </si>
  <si>
    <t>Гидромуфта привода вентилятора (вискомуфта) для автомобилей производства ООО "УАЗ", ПАО "ГАЗ" с двигателями ЗМЗ 409, УМЗ 4213, 4216, А 254 (Evotech) (после 2008 г.)</t>
  </si>
  <si>
    <t>Гидромуфта привода вентилятора (вискомуфта) для автомобилей производства ООО "УАЗ" с двигателями ЗМЗ 409, УМЗ 421, 4213 (до 2009 г.)</t>
  </si>
  <si>
    <t xml:space="preserve">Ролик натяжной для автомобилей производства ПАО "ГАЗ" ГАЗель, ГАЗ 53, 3307, ПАЗ </t>
  </si>
  <si>
    <t>Насос водяной для автомобилей производства ООО "УАЗ", ПАО "ГАЗ" с двигателями УМЗ 4178, 421, 4115, 4218</t>
  </si>
  <si>
    <t>Реперный ассортимент</t>
  </si>
  <si>
    <t>Изменение цены</t>
  </si>
  <si>
    <t>MP-406.3906594-03</t>
  </si>
  <si>
    <t>MP-406.3906598</t>
  </si>
  <si>
    <t>MP-4216.1007010</t>
  </si>
  <si>
    <t>MP-А274.1007010-Ч</t>
  </si>
  <si>
    <t>Комплект впускных клапанов (газ/бензин) с маслосъемными колпачками для автомобилей производства ООО”УАЗ”, ПАО “ГАЗ” с двигателями ЗМЗ 405, 406, 409. Клапан (ЧАМЗ) 8 шт, колпачок материал NBR 8 шт.</t>
  </si>
  <si>
    <t>Комплект выпускных клапанов (бензин) с маслосъемными колпачками для автомобилей производства ООО”УАЗ”, ПАО “ГАЗ” с двигателями ЗМЗ 405, 406, 409. Клапан (ЧАМЗ) 8 шт, колпачок материал NBR 8 шт.</t>
  </si>
  <si>
    <t>Комплект выпускных клапанов (газ/бензин) с маслосъемными колпачками для автомобилей производства ООО”УАЗ”, ПАО “ГАЗ” с двигателями УМЗ А274, 421, 4218, 4216, ЗМЗ 402. Клапан (ЧАМЗ) 4 шт, колпачок материал Viton 4 шт.</t>
  </si>
  <si>
    <t>Комплект впускных клапанов (газ/бензин) с маслосъемными колпачками для автомобилей производства ООО”УАЗ”, ПАО “ГАЗ” с двигателями УМЗ А274, 417, 4218, 4216, ЗМЗ 402. Клапан (ЧАМЗ) 4 шт, колпачок материал NBR 4 шт.</t>
  </si>
  <si>
    <t>Комплект ремонтный привода ГРМ для автомобилей производства ООО "УАЗ", ПАО "ГАЗ" с двигателями ЗМЗ 405, 406, 409 Евро 3</t>
  </si>
  <si>
    <t>MP-40904-3906620</t>
  </si>
  <si>
    <t>Усилитель тормозов пневматический с главным цилиндром для автомобилей производства ПАО "ГАЗ" 3307, 3309</t>
  </si>
  <si>
    <t>MP-3309-3510009</t>
  </si>
  <si>
    <t>Вал карданный заднего моста для автомобилей производства ООО "УАЗ" 33036, 39094 с мостами Тимкен, 469, 3151 с редукторными мостами и 5-ст. КПП</t>
  </si>
  <si>
    <t>MP-33036-2201010-10</t>
  </si>
  <si>
    <t>MP-3151-2201010</t>
  </si>
  <si>
    <t>MP-3151-2203010</t>
  </si>
  <si>
    <t>MP-31512-2201010-20</t>
  </si>
  <si>
    <t>MP-31512-2203010</t>
  </si>
  <si>
    <t>MP-3160-2203010</t>
  </si>
  <si>
    <t>MP-3163-3505010-10</t>
  </si>
  <si>
    <t>Цилиндр главный гидротормозов для автомобилей производства ООО "УАЗ" Патриот с ESP</t>
  </si>
  <si>
    <t xml:space="preserve">Вал  карданный задний для автомобилей производства ПАО "ГАЗ" 2217 Соболь </t>
  </si>
  <si>
    <t>Вал  карданный задний для автомобилей производства ПАО "ГАЗ" 2217 Соболь, нового образца</t>
  </si>
  <si>
    <t>MP-2217-2200010</t>
  </si>
  <si>
    <t>MP-2217-2200010-10</t>
  </si>
  <si>
    <t>MP-3302-2200010</t>
  </si>
  <si>
    <t>MP-3302-2200010-10</t>
  </si>
  <si>
    <t>MP-330202-2200010</t>
  </si>
  <si>
    <t>MP-N-130-05</t>
  </si>
  <si>
    <t>MP-N-130-06</t>
  </si>
  <si>
    <t>MP-N-130-07</t>
  </si>
  <si>
    <t>MP-N-130-08</t>
  </si>
  <si>
    <t>MP-N-130-09</t>
  </si>
  <si>
    <t>Комплект патрубков радиатора (3 штуки) для автомобилей производства ПАО “ГАЗ” ГАЗель БИЗНЕС с двигателем УМЗ 4216. Материал EPDM.</t>
  </si>
  <si>
    <t>Комплект патрубков радиатора (5штук) для автомобилей производства ПАО “ГАЗ” ГАЗель БИЗНЕС с двигателем ЗМЗ 406. Материал EPDM.</t>
  </si>
  <si>
    <t>MP-N-130-03</t>
  </si>
  <si>
    <t>MP-N-130-04</t>
  </si>
  <si>
    <t>MP-N-130-10</t>
  </si>
  <si>
    <t>Артикул MP</t>
  </si>
  <si>
    <t>Насос водяной для автомобилей производства ПАО "ГАЗ" с двигателем CUMMINS ISF 3,8</t>
  </si>
  <si>
    <t>Комплект крепления нажимного диска сцепления (корзины) для автомобилей производства ПАО "ГАЗ" и ООО "УАЗ"</t>
  </si>
  <si>
    <t>Шланг гибкий сцепления, длина 176 мм, для автомобилей производства ООО "УАЗ" 452, 469, 3151, 3741, 2206, 3962, 3160</t>
  </si>
  <si>
    <t xml:space="preserve">Комплект рычагов с регулировочным болтом нажимного диска сцепления для автомобилей производства ООО "УАЗ" с нажимным диском сцепления рычажного типа </t>
  </si>
  <si>
    <t>Комплект ремонтный вала педали сцепления для автомобилей производства ООО "УАЗ" с карбюраторными двигателями</t>
  </si>
  <si>
    <t xml:space="preserve">Цилиндр главный выключения сцепления для автомобилей производства ООО "УАЗ" 2206, 3303, 3741, 3909, 3962, 452 </t>
  </si>
  <si>
    <t xml:space="preserve">Цилиндр главный выключения сцепления для автомобилей производства ООО "УАЗ" 31512, 31514, 31519, 3160, 469 </t>
  </si>
  <si>
    <t>Комплект ремонтный главного цилиндра сцепления для автомобилей производства ООО "УАЗ"</t>
  </si>
  <si>
    <t>Комплект рычагов переключения коробки передач для автомобилей производства ООО "УАЗ" 452 с 4-х ступенчатой КПП с синхронизаторами на всех передачах. Материал полиуретан</t>
  </si>
  <si>
    <t>Кольцо синхронизатора для автомобилей производства ПАО "ГАЗ" с пятиступенчатой  КПП  (до 2003 года)</t>
  </si>
  <si>
    <t>Комплект ремонтный 5-ти ступенчатой КПП для автомобилей производства ООО "УАЗ" (подшипники, кольца синхронизатора, стопорные кольца)</t>
  </si>
  <si>
    <t>Фланец РК задний (вала привода заднего моста) для автомобилей производства ООО "УАЗ"</t>
  </si>
  <si>
    <t>Фланец РК передний (вала привода переднего моста) для автомобилей производства ООО "УАЗ"</t>
  </si>
  <si>
    <t>Шестерня включения заднего моста и понижающей передачи для автомобилей производства ООО "УАЗ" с прямозубой РК</t>
  </si>
  <si>
    <t>Вал привода заднего моста для автомобилей производства ООО "УАЗ" с прямозубой РК</t>
  </si>
  <si>
    <t>Шестерня  привода переднего моста для автомобилей производства ООО "УАЗ" с косозубой РК</t>
  </si>
  <si>
    <t>Шестерня  включения заднего моста и понижающей передачи для автомобилей производства ООО "УАЗ" с косозубой РК</t>
  </si>
  <si>
    <t>Шестерня  промежуточного вала для автомобилей производства ООО "УАЗ" с косозубой РК</t>
  </si>
  <si>
    <t>Вал  промежуточный для автомобилей производства ООО "УАЗ" с косозубой РК</t>
  </si>
  <si>
    <t xml:space="preserve">Крестовина карданного вала для автомобилей производства ПАО "ГАЗ" и ООО "УАЗ" (мелкий ролик, с масленкой, со стопорными  кольцами)  </t>
  </si>
  <si>
    <t>Вал карданный заднего моста для автомобилей производства ООО "УАЗ" 2206, 3303, 3909, 3741, 3962 с двигателем Евро 4, гибридными мостами и пятиступенчатой КПП</t>
  </si>
  <si>
    <t>Вал карданный переднего моста для автомобилей производства ООО "УАЗ" 2206, 3303, 3909, 3962 с двигателем Евро 4,  гибридными мостами и 5-ти ступенчатой КПП</t>
  </si>
  <si>
    <t>Вал карданный переднего моста для автомобилей производства ООО "УАЗ" 2206, 3303, 3909, 3962 с двигателем Евро 4,  мостами Тимкен и 5-ти ступенчатой КПП</t>
  </si>
  <si>
    <t>Шарнир поворотного кулака правый, тип Бирфильд,  для автомобилей производства ООО "УАЗ" 2206, 3741, 3909 с мостами Спайсер</t>
  </si>
  <si>
    <t>Шарнир поворотного кулака левый, тип Бирфильд,  для автомобилей производства ООО "УАЗ" 2206, 3741, 3909 с мостами Спайсер</t>
  </si>
  <si>
    <t>Шарнир поворотного кулака правый, тип Бирфильд,  для автомобилей производства ООО "УАЗ" 452, 469 с мостами "Тимкен"</t>
  </si>
  <si>
    <t>Шарнир поворотного кулака левый, тип Бирфильд,  для автомобилей производства ООО "УАЗ" 452, 469 с мостами "Тимкен"</t>
  </si>
  <si>
    <t>Шарнир поворотного кулака правый, тип Бирфильд,  для автомобилей производства ООО "УАЗ" 3151, 469 с редукторными мостами</t>
  </si>
  <si>
    <t>Шарнир поворотного кулака левый, тип Бирфильд,  для автомобилей производства ООО "УАЗ" 3151, 469 с редукторными мостами</t>
  </si>
  <si>
    <t>Комплект ремонтный шкворневого узла для автомобилей производства ООО "УАЗ" с мостами "Спайсер" (шкворень, втулка, ключ, вкладыш латунь 4 усика)</t>
  </si>
  <si>
    <t>Комплект ремонтный шкворневого узла  для автомобилей производства ООО "УАЗ" с мостами "Спайсер" (шкворень, втулка, ключ, вкладыш латунь 2 усика)</t>
  </si>
  <si>
    <t>Комплект ремонтный шкворневого узла для автомобилей производства ООО "УАЗ" с мостами "Спайсер" без ключа</t>
  </si>
  <si>
    <t>Комплект ремонтный шкворневого узла для автомобилей производства ООО "УАЗ" с мостами "Спайсер" и гибридными мостами (шкворни на подшипнике 4 шт)</t>
  </si>
  <si>
    <t>Комплект ремонтный шкворневого узла для автомобилей производства ООО "УАЗ" с мостами "Тимкен" (шкворень 4 шт, втулка 4 шт,  шайба 4 шт)</t>
  </si>
  <si>
    <t>Комплект ремонтный шкворневого узла для автомобилей производства ООО "УАЗ" с мостами "Тимкен" (шкворни на подшипнике 4 шт)</t>
  </si>
  <si>
    <t>Комплект ремонтный поворотного кулака. Для автомобилей производства ООО "УАЗ" с мостами "Тимкен"</t>
  </si>
  <si>
    <t>Цапфа поворотного кулака для автомобилей производства ООО "УАЗ"</t>
  </si>
  <si>
    <t>Фланец ведущий ступицы переднего моста для автомобилей производства ООО "УАЗ" с мостами "Спайсер"</t>
  </si>
  <si>
    <t>Фланец ведущий ступицы заднего моста для автомобилей производства ООО "УАЗ" с редукторными мостами</t>
  </si>
  <si>
    <t>Фланец крепления карданного вала для автомобилей производства ООО "УАЗ" с редукторными мостами</t>
  </si>
  <si>
    <t>Комплект подшипников ведущей шестерни моста для автомобилей производства ООО "УАЗ" с мостами Тимкен</t>
  </si>
  <si>
    <t xml:space="preserve">Вал  ведомый колёсного редуктора заднего моста левый для автомобилей производства ООО "УАЗ" с редукторными мостами </t>
  </si>
  <si>
    <t>Вал  ведомый колёсного редуктора заднего моста правый для автомобилей производства ООО "УАЗ" с редукторными мостами</t>
  </si>
  <si>
    <t>Шестерня  колёсного редуктора ведомая для автомобилей производства ООО "УАЗ" с редукторными мостами</t>
  </si>
  <si>
    <t>Шестерня  колёсного редуктора ведущая  переднего моста для автомобилей производства ООО "УАЗ" с редукторными мостами</t>
  </si>
  <si>
    <t>Шестерня  колёсного редуктора ведущая  заднего моста  для автомобилей производства ООО "УАЗ" с редукторными мостами</t>
  </si>
  <si>
    <t>Вал  ведомой шестерни колёсного редуктора переднего моста левый для автомобилей производства ООО "УАЗ" с редукторными мостами</t>
  </si>
  <si>
    <t>Вал  ведомой шестерни колёсного редуктора переднего моста правый для автомобилей производства ООО "УАЗ" с редукторными мостами</t>
  </si>
  <si>
    <t>Комплект ремонтный серьги рессоры для автомобилей производства ООО "УАЗ" 469</t>
  </si>
  <si>
    <t xml:space="preserve">Амортизатор масляный передней и задней подвески для автомобилей производства ООО "УАЗ" 2206, 3151, 3303, 3741, 3909, 3962, 452, 469; задней подвески для автомобилей УАЗ 3160
</t>
  </si>
  <si>
    <t>Амортизатор газомасляный передней и задней подвески для автомобилей производства ООО "УАЗ" 2206, 3151, 3303, 3741, 3909, 3962, 452, 469; задней подвески для автомобилей УАЗ 3160</t>
  </si>
  <si>
    <t>Комплект установочный амортизатора для автомобилей производства ООО "УАЗ" с рессорной подвеской.</t>
  </si>
  <si>
    <t>Комплект установочный переднего амортизатора для автомобилей производства ООО "УАЗ" с пружинной подвеской</t>
  </si>
  <si>
    <t>Ступица колеса  для для автомобилей производства ООО "УАЗ" с редукторными мостами</t>
  </si>
  <si>
    <t>Комплект колесных гаек  крепления штампованного диска для автомобилей производства ООО "УАЗ"</t>
  </si>
  <si>
    <t>Комплект ремонтный ступицы колеса для автомобилей производства ООО "УАЗ"</t>
  </si>
  <si>
    <t>Комплект ремонтный ступицы малый для автомобилей производства ООО "УАЗ"</t>
  </si>
  <si>
    <t>Комплект ремонтный задней ступицы для автомобилей производства ПАО "ГАЗ" 53, 3307, 33104</t>
  </si>
  <si>
    <t>Шкив насоса гидроусилителя рулевого управления производства ООО "УАЗ"</t>
  </si>
  <si>
    <t>Наконечник рулевой тяги правый для автомобилей производства ООО "УАЗ" с СИЛИКОНОВЫМ пыльником</t>
  </si>
  <si>
    <t>Наконечник рулевой тяги левый  для автомобилей производства ООО "УАЗ" с СИЛИКОНОВЫМ пыльником</t>
  </si>
  <si>
    <t>Переходник насоса (наконечник) гидроусилителя руля для автомобилей производства ООО "УАЗ" 2206 ( ЗМЗ 409)</t>
  </si>
  <si>
    <t>Шланг нагнетательный гидроусилителя руля для автомобилей производства ООО "УАЗ" 469, 3160 (двиг. карбюраторный)</t>
  </si>
  <si>
    <t>Штуцер шланга нагнетательного (МАЛЫЙ) гидроусилителя руля для автомобилей производства ООО "УАЗ" d14 (монтажный комплект: болт-штуцер+шайбы)</t>
  </si>
  <si>
    <t>Шланг нагнетательный гидроусилителя руля для автомобилей производства ООО "УАЗ" 3160, 3162 (ЗМЗ 409 )</t>
  </si>
  <si>
    <t>Шланг сливной гидроусилителя руля для автомобилей производства ПАО "ГАЗ" Газель - Бизнес</t>
  </si>
  <si>
    <t>Диск тормозной вентилируемый для автомобилей производства ООО "УАЗ"</t>
  </si>
  <si>
    <t>Диск тормозной вентилируемый перфорированный для автомобилей производства ООО "УАЗ" с дисковыми тормозами.</t>
  </si>
  <si>
    <t>Барабан тормозной для автомобилей производства ООО "УАЗ" с барабанными тормозами</t>
  </si>
  <si>
    <t>Комплект ремонтный крепления тормозных колодок. Для автомобилей производства ООО "УАЗ" с барабанными тормозами 4 ШТУКИ</t>
  </si>
  <si>
    <t>Комплект ремонтный регулировки заднего тормоза для автомобилей производства ООО "УАЗ" с задним барабанным тормозом</t>
  </si>
  <si>
    <t>Комплект ремонтный суппорта переднего тормоза для автомобилей производства ООО "УАЗ"</t>
  </si>
  <si>
    <t>Комплект ремонтный колодок барабанного тормоза для автомобилей производства ООО "УАЗ"</t>
  </si>
  <si>
    <t>Комплект ремонтный пальцев направляющих суппорта для автомобилей производства ПАО "ГАЗ" 3302, 3221, 2217, 2752, 3110, 31105</t>
  </si>
  <si>
    <t>Тормоз передний  (суппорт) левый с колодками в сборе для автомобилей производства ООО "УАЗ"</t>
  </si>
  <si>
    <t>Тормоз передний  (суппорт) правый с колодками в сборе для автомобилей производства ООО "УАЗ"</t>
  </si>
  <si>
    <t>Тормоз передний с колодками в сборе(суппорт) для автомобилей производства ПАО "ГАЗ" 3302 ГАЗель, 3221, 2705 левый</t>
  </si>
  <si>
    <t>Тормоз передний с колодками в сборе (суппорт)для автомобилей производства ПАО "ГАЗ" 3302 ГАЗель, 3221, 2705 правый</t>
  </si>
  <si>
    <t>Тормоз передний без колодок(суппорт) для автомобилей производства ПАО "ГАЗ" 3302 ГАЗель, 3221, 2705 левый</t>
  </si>
  <si>
    <t>Тормоз передний без колодок(суппорт) для автомобилей производства ПАО "ГАЗ" 3302 ГАЗель, 3221, 2705 правый</t>
  </si>
  <si>
    <t xml:space="preserve">Цилиндр тормозной передний левый для автомобилей производства ООО "УАЗ" с барабанным тормозом  </t>
  </si>
  <si>
    <t xml:space="preserve">Цилиндр тормозной передний правый для автомобилей производства ООО "УАЗ" с барабанным тормозом  </t>
  </si>
  <si>
    <t>Цилиндр тормозной задний для автомобилей производства ООО "УАЗ" грузового модельного ряда Евро 4, d25, резьба М10, самоподводящийся</t>
  </si>
  <si>
    <t xml:space="preserve">Цилиндр тормозной задний для автомобилей производства ООО "УАЗ" с барабанным тормозом, d25 </t>
  </si>
  <si>
    <t>Цилиндр тормозной задний для автомобилей производства ООО "УАЗ" с барабанным тормозом, d28</t>
  </si>
  <si>
    <t xml:space="preserve">Цилиндр тормозной задний для автомобилей производства ООО "УАЗ" с барабанным тормозом,  d32 </t>
  </si>
  <si>
    <t>Цилиндр  главный гидротормозов для автомобилей производства ООО "УАЗ" 452, 469  с одним бачком</t>
  </si>
  <si>
    <t xml:space="preserve">Цилиндр главный гидротормозов для автомобилей производства ООО "УАЗ" 3151, 451 </t>
  </si>
  <si>
    <t>Щеточный узел стартера для автомобилей производства ПАО "ГАЗ" и ООО "УАЗ" с двигателями ЗМЗ и УМЗ</t>
  </si>
  <si>
    <t>Привод стартера MP-93.3708000 для автомобилей производства ПАО "ГАЗ" и ООО "УАЗ"</t>
  </si>
  <si>
    <t>Привод стартера MP-931.3708000 для автомобилей производства ПАО "ГАЗ" и ООО "УАЗ"</t>
  </si>
  <si>
    <t>Реле втягивающее стартера 93.370800 для автомобилей производства ПАО "ГАЗ" и ООО "УАЗ"</t>
  </si>
  <si>
    <t>Реле втягивающее стартера 931.370800 для автомобилей производства ПАО "ГАЗ" и ООО "УАЗ"</t>
  </si>
  <si>
    <t xml:space="preserve">Генератор 14В, 130А для автомобилей производства ООО "УАЗ" с двигателем ЗМЗ 409,1, ГАЗ 31029, 3110, 3302 с двигателями ЗМЗ 40510, 40522, 40524, 406,10  </t>
  </si>
  <si>
    <t>Комплект ручек дверей наружных для автомобилей производства ООО "УАЗ" 2206, 3303, 3741, 3909, 3962, 452 (3  боковых, 1 задняя)</t>
  </si>
  <si>
    <t>Ручка двери боковая наружная для автомобилей производства ООО "УАЗ" 2206, 3303, 3741, 3909, 3962, 452</t>
  </si>
  <si>
    <t>Ручка задней двери для автомобилей производства ООО "УАЗ" 2206, 3741, 3909, 3962, 452</t>
  </si>
  <si>
    <t xml:space="preserve">Мотор отопителя  для автомобилей производства ООО "УАЗ" (все модели) без крыльчатки  </t>
  </si>
  <si>
    <t>Крестовина  карданного вала для автомобилей производства ООО "УАЗ" с 2014 года выпуска</t>
  </si>
  <si>
    <t>Цилиндр тормозной задний для автомобилей производства ПАО "ГАЗ" 24, 2705, 3302 d32</t>
  </si>
  <si>
    <t>Сальник ведущей шестерни (хвостовика) для автомобилей производства ООО "УАЗ" с мостами "Спайсер", редукторными мостами. 42х75х16,4. Материал NBR</t>
  </si>
  <si>
    <t xml:space="preserve">Фланец  ступицы переднего моста для автомобилей производства ООО "УАЗ" </t>
  </si>
  <si>
    <t>150x90x100</t>
  </si>
  <si>
    <t>90х100х150</t>
  </si>
  <si>
    <t>190x180x110</t>
  </si>
  <si>
    <t>70х70х130</t>
  </si>
  <si>
    <t>330х50х330</t>
  </si>
  <si>
    <t>400x400x50</t>
  </si>
  <si>
    <t>55x55x490</t>
  </si>
  <si>
    <t>230х90х30</t>
  </si>
  <si>
    <t>260x104x45</t>
  </si>
  <si>
    <t>100х120х110</t>
  </si>
  <si>
    <t>130х40х200</t>
  </si>
  <si>
    <t>70x30x70</t>
  </si>
  <si>
    <t>30x30x70</t>
  </si>
  <si>
    <t>150x30x180</t>
  </si>
  <si>
    <t>50x30x180</t>
  </si>
  <si>
    <t>180x40x170</t>
  </si>
  <si>
    <t>300х240х570</t>
  </si>
  <si>
    <t>220х100х580</t>
  </si>
  <si>
    <t>60х60х30</t>
  </si>
  <si>
    <t>147x98x88</t>
  </si>
  <si>
    <t>560х200х1</t>
  </si>
  <si>
    <t>500х0,5х160</t>
  </si>
  <si>
    <t>500x170x2</t>
  </si>
  <si>
    <t>510x275x</t>
  </si>
  <si>
    <t>140х40х110</t>
  </si>
  <si>
    <t>600x250x20</t>
  </si>
  <si>
    <t>550х10х300</t>
  </si>
  <si>
    <t>550х20х300</t>
  </si>
  <si>
    <t>190x190x20</t>
  </si>
  <si>
    <t>1600x250x20</t>
  </si>
  <si>
    <t>220х10х170</t>
  </si>
  <si>
    <t>75x55x30</t>
  </si>
  <si>
    <t>70x50x30</t>
  </si>
  <si>
    <t>105x71x71</t>
  </si>
  <si>
    <t>50x30x80</t>
  </si>
  <si>
    <t>50x20x50</t>
  </si>
  <si>
    <t>80x50x60</t>
  </si>
  <si>
    <t>70x40x80</t>
  </si>
  <si>
    <t>100x60x80</t>
  </si>
  <si>
    <t>110x60x100</t>
  </si>
  <si>
    <t>100х130х160</t>
  </si>
  <si>
    <t>115x75x65</t>
  </si>
  <si>
    <t>60x35x60</t>
  </si>
  <si>
    <t>120x60x120</t>
  </si>
  <si>
    <t>70x60x70</t>
  </si>
  <si>
    <t>540x40x170</t>
  </si>
  <si>
    <t>665х40х60</t>
  </si>
  <si>
    <t>100х70х20</t>
  </si>
  <si>
    <t>64x64x200</t>
  </si>
  <si>
    <t>130x130x2</t>
  </si>
  <si>
    <t>470х0,5х100</t>
  </si>
  <si>
    <t>300x60x220</t>
  </si>
  <si>
    <t>540x80x20</t>
  </si>
  <si>
    <t>180x20x110</t>
  </si>
  <si>
    <t>195x30x175</t>
  </si>
  <si>
    <t>230x20x130</t>
  </si>
  <si>
    <t>190x30x160</t>
  </si>
  <si>
    <t>260x55x180</t>
  </si>
  <si>
    <t>170x20x120</t>
  </si>
  <si>
    <t>80х80х25</t>
  </si>
  <si>
    <t>730x20x20</t>
  </si>
  <si>
    <t>1095x30x30</t>
  </si>
  <si>
    <t>1287x20x25</t>
  </si>
  <si>
    <t>1020x15x40</t>
  </si>
  <si>
    <t>1465x20x20</t>
  </si>
  <si>
    <t>1690x20x20</t>
  </si>
  <si>
    <t>2005x20x20</t>
  </si>
  <si>
    <t>2000x30x25</t>
  </si>
  <si>
    <t>765x20x20</t>
  </si>
  <si>
    <t>1285x25x25</t>
  </si>
  <si>
    <t>866x20x20</t>
  </si>
  <si>
    <t>1660х30х30</t>
  </si>
  <si>
    <t>790х30х30</t>
  </si>
  <si>
    <t>70х20х50</t>
  </si>
  <si>
    <t>60x60x20</t>
  </si>
  <si>
    <t>60x40x60</t>
  </si>
  <si>
    <t>130x130x140</t>
  </si>
  <si>
    <t>70x50x85</t>
  </si>
  <si>
    <t>70x40x120</t>
  </si>
  <si>
    <t>60x60x90</t>
  </si>
  <si>
    <t>65x65x115</t>
  </si>
  <si>
    <t>50x50x65</t>
  </si>
  <si>
    <t>60x50x115</t>
  </si>
  <si>
    <t>50x90x140</t>
  </si>
  <si>
    <t>45x130x100</t>
  </si>
  <si>
    <t>80x35x25</t>
  </si>
  <si>
    <t>115x30x30</t>
  </si>
  <si>
    <t>80x30x40</t>
  </si>
  <si>
    <t>220x90x90</t>
  </si>
  <si>
    <t>200x325x135</t>
  </si>
  <si>
    <t>230x260x145</t>
  </si>
  <si>
    <t>60x65x150</t>
  </si>
  <si>
    <t>180х240х180</t>
  </si>
  <si>
    <t>85x60x135</t>
  </si>
  <si>
    <t>140х60х380</t>
  </si>
  <si>
    <t>140х100х350</t>
  </si>
  <si>
    <t>300x200x</t>
  </si>
  <si>
    <t>105х100х200</t>
  </si>
  <si>
    <t>30х50х300</t>
  </si>
  <si>
    <t>780x550x115</t>
  </si>
  <si>
    <t>600x580x140</t>
  </si>
  <si>
    <t>900x140x470</t>
  </si>
  <si>
    <t>670x120x480</t>
  </si>
  <si>
    <t>68x60x70</t>
  </si>
  <si>
    <t>230x230x50</t>
  </si>
  <si>
    <t>470x270x110</t>
  </si>
  <si>
    <t>65x65x90</t>
  </si>
  <si>
    <t>65x65x65</t>
  </si>
  <si>
    <t>440x55x440</t>
  </si>
  <si>
    <t>420x70x420</t>
  </si>
  <si>
    <t>150x90x150</t>
  </si>
  <si>
    <t>80х30х250</t>
  </si>
  <si>
    <t>90x35x90</t>
  </si>
  <si>
    <t>80х80х30</t>
  </si>
  <si>
    <t>70x35x70</t>
  </si>
  <si>
    <t>125x65x115</t>
  </si>
  <si>
    <t>200x150x140</t>
  </si>
  <si>
    <t>195x165x175</t>
  </si>
  <si>
    <t>150х70х140</t>
  </si>
  <si>
    <t>140х70х150</t>
  </si>
  <si>
    <t>720х60х10</t>
  </si>
  <si>
    <t>1370х60х50</t>
  </si>
  <si>
    <t>355x355x85</t>
  </si>
  <si>
    <t>355x355x88</t>
  </si>
  <si>
    <t>355х355х85</t>
  </si>
  <si>
    <t>350x334x65</t>
  </si>
  <si>
    <t>270x260x38</t>
  </si>
  <si>
    <t>260x260x30</t>
  </si>
  <si>
    <t>100x10x70</t>
  </si>
  <si>
    <t>90х40х260</t>
  </si>
  <si>
    <t>90х30х250</t>
  </si>
  <si>
    <t>90x90x60</t>
  </si>
  <si>
    <t>90x90x70</t>
  </si>
  <si>
    <t>90x90x75</t>
  </si>
  <si>
    <t>85х85х60</t>
  </si>
  <si>
    <t>250x20x80</t>
  </si>
  <si>
    <t>300x80x30</t>
  </si>
  <si>
    <t>300x150x30</t>
  </si>
  <si>
    <t>260x110x70</t>
  </si>
  <si>
    <t>260x65x170</t>
  </si>
  <si>
    <t>150x90x80</t>
  </si>
  <si>
    <t>260x65x17</t>
  </si>
  <si>
    <t>185x105x60</t>
  </si>
  <si>
    <t>215x85x75</t>
  </si>
  <si>
    <t>110х60х190</t>
  </si>
  <si>
    <t>100х80х160</t>
  </si>
  <si>
    <t>240x70x80</t>
  </si>
  <si>
    <t>220x80x100</t>
  </si>
  <si>
    <t>235x60x70</t>
  </si>
  <si>
    <t>205x60x80</t>
  </si>
  <si>
    <t>100x100x40</t>
  </si>
  <si>
    <t>470x165x155</t>
  </si>
  <si>
    <t>100x15x100</t>
  </si>
  <si>
    <t>100х50х30</t>
  </si>
  <si>
    <t>280x70x70</t>
  </si>
  <si>
    <t>275x90x90</t>
  </si>
  <si>
    <t>305x130x120</t>
  </si>
  <si>
    <t>120x35x110</t>
  </si>
  <si>
    <t>140x50x130</t>
  </si>
  <si>
    <t>100x50x90</t>
  </si>
  <si>
    <t>375x20x260</t>
  </si>
  <si>
    <t>160x100x100</t>
  </si>
  <si>
    <t>100x20x100</t>
  </si>
  <si>
    <t>260x65x70</t>
  </si>
  <si>
    <t>100x40x100</t>
  </si>
  <si>
    <t>120x45x115</t>
  </si>
  <si>
    <t>105x35x115</t>
  </si>
  <si>
    <t>84x52x82</t>
  </si>
  <si>
    <t>320x220x280</t>
  </si>
  <si>
    <t>40x40x100</t>
  </si>
  <si>
    <t>90x10x90</t>
  </si>
  <si>
    <t>95x45x95</t>
  </si>
  <si>
    <t>365x65x65</t>
  </si>
  <si>
    <t>290x100x100</t>
  </si>
  <si>
    <t>120x25x110</t>
  </si>
  <si>
    <t>120x40x120</t>
  </si>
  <si>
    <t>115x50x115</t>
  </si>
  <si>
    <t>100x55x90</t>
  </si>
  <si>
    <t>105x40x105</t>
  </si>
  <si>
    <t>95x45x90</t>
  </si>
  <si>
    <t>120x120x120</t>
  </si>
  <si>
    <t>90x20x90</t>
  </si>
  <si>
    <t>60x50x50</t>
  </si>
  <si>
    <t>150x100x20</t>
  </si>
  <si>
    <t>500x300x</t>
  </si>
  <si>
    <t>400x75x50</t>
  </si>
  <si>
    <t>55х90х150</t>
  </si>
  <si>
    <t>70х50х140</t>
  </si>
  <si>
    <t>90х40х110</t>
  </si>
  <si>
    <t>100x100x50</t>
  </si>
  <si>
    <t>120x120x170</t>
  </si>
  <si>
    <t>120x120x200</t>
  </si>
  <si>
    <t>135x145x85</t>
  </si>
  <si>
    <t>120x120x50</t>
  </si>
  <si>
    <t>150x150x130</t>
  </si>
  <si>
    <t>150х20х100</t>
  </si>
  <si>
    <t>390x5x270</t>
  </si>
  <si>
    <t>240x170x65</t>
  </si>
  <si>
    <t>220х50х130</t>
  </si>
  <si>
    <t>140x120x60</t>
  </si>
  <si>
    <t>170x180x90</t>
  </si>
  <si>
    <t>100x30x100</t>
  </si>
  <si>
    <t>100х20х70</t>
  </si>
  <si>
    <t>700x110x110</t>
  </si>
  <si>
    <t>800x110x110</t>
  </si>
  <si>
    <t>1050x110x110</t>
  </si>
  <si>
    <t>1300x110x110</t>
  </si>
  <si>
    <t>625x110x110</t>
  </si>
  <si>
    <t>880x110x110</t>
  </si>
  <si>
    <t>860x110x110</t>
  </si>
  <si>
    <t>770x110x110</t>
  </si>
  <si>
    <t>748x69x69</t>
  </si>
  <si>
    <t>1121x102x102</t>
  </si>
  <si>
    <t>240x95x120</t>
  </si>
  <si>
    <t>237x116x81</t>
  </si>
  <si>
    <t>60х60х50</t>
  </si>
  <si>
    <t>70x50x92</t>
  </si>
  <si>
    <t>210x50x75</t>
  </si>
  <si>
    <t>210x75x50</t>
  </si>
  <si>
    <t>95x55x85</t>
  </si>
  <si>
    <t>80x34x34</t>
  </si>
  <si>
    <t>300x300x30</t>
  </si>
  <si>
    <t>290x5x270</t>
  </si>
  <si>
    <t>120x150x20</t>
  </si>
  <si>
    <t>170x180x150</t>
  </si>
  <si>
    <t>130x200x130</t>
  </si>
  <si>
    <t>144x144x128</t>
  </si>
  <si>
    <t>100х70х70</t>
  </si>
  <si>
    <t>195x20x170</t>
  </si>
  <si>
    <t>120x65x110</t>
  </si>
  <si>
    <t>375x250x82</t>
  </si>
  <si>
    <t>1140x105x105</t>
  </si>
  <si>
    <t>120x60x110</t>
  </si>
  <si>
    <t>100x60x100</t>
  </si>
  <si>
    <t>260x260x50</t>
  </si>
  <si>
    <t>315x15x265</t>
  </si>
  <si>
    <t>255x125x145</t>
  </si>
  <si>
    <t>170x105x170</t>
  </si>
  <si>
    <t>100x85x115</t>
  </si>
  <si>
    <t>300х300х4</t>
  </si>
  <si>
    <t>150x15x100</t>
  </si>
  <si>
    <t>240x190x190</t>
  </si>
  <si>
    <t>180x60x180</t>
  </si>
  <si>
    <t>80x80x80</t>
  </si>
  <si>
    <t>110x50x90</t>
  </si>
  <si>
    <t>80x140x140</t>
  </si>
  <si>
    <t>649x45x60</t>
  </si>
  <si>
    <t>200x90x90</t>
  </si>
  <si>
    <t>150x130x90</t>
  </si>
  <si>
    <t>120x150x12</t>
  </si>
  <si>
    <t>204х72х47</t>
  </si>
  <si>
    <t>60х10х190</t>
  </si>
  <si>
    <t>70х10х130</t>
  </si>
  <si>
    <t>110х30х200</t>
  </si>
  <si>
    <t>100х30х230</t>
  </si>
  <si>
    <t>110х30х240</t>
  </si>
  <si>
    <t>140х30х250</t>
  </si>
  <si>
    <t>60х90х60</t>
  </si>
  <si>
    <t>50x100x80</t>
  </si>
  <si>
    <t>100x90x50</t>
  </si>
  <si>
    <t>60х80х40</t>
  </si>
  <si>
    <t>70х100х50</t>
  </si>
  <si>
    <t>160x100x50</t>
  </si>
  <si>
    <t>100х100х120</t>
  </si>
  <si>
    <t>100х100х110</t>
  </si>
  <si>
    <t>110x100x95</t>
  </si>
  <si>
    <t>500x80x80</t>
  </si>
  <si>
    <t>190x30x135</t>
  </si>
  <si>
    <t>100x20x70</t>
  </si>
  <si>
    <t>265x60x190</t>
  </si>
  <si>
    <t>130х270х420</t>
  </si>
  <si>
    <t>950х120х60</t>
  </si>
  <si>
    <t>180x110x170</t>
  </si>
  <si>
    <t>100x25x70</t>
  </si>
  <si>
    <t>120x90x105</t>
  </si>
  <si>
    <t>140х140х60</t>
  </si>
  <si>
    <t>115х100х85</t>
  </si>
  <si>
    <t>100х60х25</t>
  </si>
  <si>
    <t>100x35x70</t>
  </si>
  <si>
    <t>105х71х71</t>
  </si>
  <si>
    <t>160x145x160</t>
  </si>
  <si>
    <t>90x90x30</t>
  </si>
  <si>
    <t>450x60x60</t>
  </si>
  <si>
    <t>360x50x50</t>
  </si>
  <si>
    <t>150x150x30</t>
  </si>
  <si>
    <t>1530х110х50</t>
  </si>
  <si>
    <t>80x40x1140</t>
  </si>
  <si>
    <t>107x49x86</t>
  </si>
  <si>
    <t>90х60х130</t>
  </si>
  <si>
    <t>97x95x95</t>
  </si>
  <si>
    <t>1100x25x25</t>
  </si>
  <si>
    <t>1200x25x25</t>
  </si>
  <si>
    <t>195x25x25</t>
  </si>
  <si>
    <t>550x25x25</t>
  </si>
  <si>
    <t>560x25x25</t>
  </si>
  <si>
    <t>40x25x25</t>
  </si>
  <si>
    <t>600x25x25</t>
  </si>
  <si>
    <t>510x25x25</t>
  </si>
  <si>
    <t>930x25x25</t>
  </si>
  <si>
    <t>1700x25x25</t>
  </si>
  <si>
    <t>400x25x25</t>
  </si>
  <si>
    <t>290x280x50</t>
  </si>
  <si>
    <t>330x330x75</t>
  </si>
  <si>
    <t>330x330x90</t>
  </si>
  <si>
    <t>210х60х210</t>
  </si>
  <si>
    <t>160x75x78</t>
  </si>
  <si>
    <t>100х60х150</t>
  </si>
  <si>
    <t>128x79x75</t>
  </si>
  <si>
    <t>175x80x63</t>
  </si>
  <si>
    <t>190х100х200</t>
  </si>
  <si>
    <t>270x55x185</t>
  </si>
  <si>
    <t>242x203,5x90</t>
  </si>
  <si>
    <t>100x70x200</t>
  </si>
  <si>
    <t>100x100x20</t>
  </si>
  <si>
    <t>100x80x20</t>
  </si>
  <si>
    <t>250x140x75</t>
  </si>
  <si>
    <t>150x100x80</t>
  </si>
  <si>
    <t>100x70x20</t>
  </si>
  <si>
    <t>235x190x130</t>
  </si>
  <si>
    <t>150x65x90</t>
  </si>
  <si>
    <t>195x90x100</t>
  </si>
  <si>
    <t>160x125x195</t>
  </si>
  <si>
    <t>100x65x90</t>
  </si>
  <si>
    <t>100х70х120</t>
  </si>
  <si>
    <t>100x70x90</t>
  </si>
  <si>
    <t>95x70x120</t>
  </si>
  <si>
    <t>110x110x80</t>
  </si>
  <si>
    <t>225x105x180</t>
  </si>
  <si>
    <t>180х110х230</t>
  </si>
  <si>
    <t>100х170х150</t>
  </si>
  <si>
    <t>105х80х105</t>
  </si>
  <si>
    <t>225x100x170</t>
  </si>
  <si>
    <t>180x180x180</t>
  </si>
  <si>
    <t>130x60x180</t>
  </si>
  <si>
    <t>240х350х240</t>
  </si>
  <si>
    <t>320х320х320</t>
  </si>
  <si>
    <t>270x300x270</t>
  </si>
  <si>
    <t>860x20x20</t>
  </si>
  <si>
    <t>930x20x15</t>
  </si>
  <si>
    <t>565x40x30</t>
  </si>
  <si>
    <t>1180x30x30</t>
  </si>
  <si>
    <t>1450x30x30</t>
  </si>
  <si>
    <t>1340x30x40</t>
  </si>
  <si>
    <t>350x20x80</t>
  </si>
  <si>
    <t>520x20x80</t>
  </si>
  <si>
    <t>170х80х60</t>
  </si>
  <si>
    <t>115x105x90</t>
  </si>
  <si>
    <t>105x70x70</t>
  </si>
  <si>
    <t>265x135x145</t>
  </si>
  <si>
    <t>90x90x40</t>
  </si>
  <si>
    <t>83x60x60</t>
  </si>
  <si>
    <t>128x60x60</t>
  </si>
  <si>
    <t>190x190x200</t>
  </si>
  <si>
    <t>110x95x60</t>
  </si>
  <si>
    <t>98x90x165</t>
  </si>
  <si>
    <t>110x95x85</t>
  </si>
  <si>
    <t>75x60x195</t>
  </si>
  <si>
    <t>142,5x208x67</t>
  </si>
  <si>
    <t>30х30х3000</t>
  </si>
  <si>
    <t>30х30х1760</t>
  </si>
  <si>
    <t>700x150x250</t>
  </si>
  <si>
    <t>295x65x160</t>
  </si>
  <si>
    <t>245x40x110</t>
  </si>
  <si>
    <t>540x20x40</t>
  </si>
  <si>
    <t>245x30x110</t>
  </si>
  <si>
    <t>50х30х610</t>
  </si>
  <si>
    <t>160х90х450</t>
  </si>
  <si>
    <t>560х20х30</t>
  </si>
  <si>
    <t>220x30x110</t>
  </si>
  <si>
    <t>556x125x80</t>
  </si>
  <si>
    <t>60х60х120</t>
  </si>
  <si>
    <t>70х30х40</t>
  </si>
  <si>
    <t>250x50x150</t>
  </si>
  <si>
    <t>500х200х100</t>
  </si>
  <si>
    <t>121x105x61</t>
  </si>
  <si>
    <t>40х20х40</t>
  </si>
  <si>
    <t>30х30х130</t>
  </si>
  <si>
    <t>50х50х110</t>
  </si>
  <si>
    <t>520x30x90</t>
  </si>
  <si>
    <t>130х90х650</t>
  </si>
  <si>
    <t>70x100x50</t>
  </si>
  <si>
    <t>55x70x90</t>
  </si>
  <si>
    <t>65x70x44</t>
  </si>
  <si>
    <t>140x70x70</t>
  </si>
  <si>
    <t>380x176x190</t>
  </si>
  <si>
    <t>215x180x215</t>
  </si>
  <si>
    <t>230x32x182</t>
  </si>
  <si>
    <t>225x30x180</t>
  </si>
  <si>
    <t>230x30x180</t>
  </si>
  <si>
    <t>260x35x255</t>
  </si>
  <si>
    <t>150x350x50</t>
  </si>
  <si>
    <t>200x50x300</t>
  </si>
  <si>
    <t>280x50x230</t>
  </si>
  <si>
    <t>330x50x170</t>
  </si>
  <si>
    <t>Вес, кг</t>
  </si>
  <si>
    <t>Габариты ДШВ, мм</t>
  </si>
  <si>
    <t>Ссылка на товар</t>
  </si>
  <si>
    <t>96х96х80</t>
  </si>
  <si>
    <t>96х96х116</t>
  </si>
  <si>
    <t xml:space="preserve">120x140x623 </t>
  </si>
  <si>
    <t>296х174х105</t>
  </si>
  <si>
    <t xml:space="preserve">60х60х520 </t>
  </si>
  <si>
    <t xml:space="preserve">260х110х50 </t>
  </si>
  <si>
    <t>230х40х100</t>
  </si>
  <si>
    <t xml:space="preserve">90x20x90 </t>
  </si>
  <si>
    <t xml:space="preserve">50х30х50 </t>
  </si>
  <si>
    <t xml:space="preserve">115х85х100 </t>
  </si>
  <si>
    <t>200х180х70</t>
  </si>
  <si>
    <t xml:space="preserve">115х80х70 </t>
  </si>
  <si>
    <t xml:space="preserve">70х60х70 </t>
  </si>
  <si>
    <t>375х130х45</t>
  </si>
  <si>
    <t>180x180x10</t>
  </si>
  <si>
    <t>300х150х50 м</t>
  </si>
  <si>
    <t>125х100х10</t>
  </si>
  <si>
    <t xml:space="preserve">340х180х90 </t>
  </si>
  <si>
    <t xml:space="preserve">150х130х20 </t>
  </si>
  <si>
    <t xml:space="preserve">60х40х60 </t>
  </si>
  <si>
    <t>310х210х140</t>
  </si>
  <si>
    <t>300х100х300</t>
  </si>
  <si>
    <t>170х170х70</t>
  </si>
  <si>
    <t xml:space="preserve">160х160х90 </t>
  </si>
  <si>
    <t>200х150х140</t>
  </si>
  <si>
    <t>90х60х90</t>
  </si>
  <si>
    <t>110х50х70</t>
  </si>
  <si>
    <t>260х80х80</t>
  </si>
  <si>
    <t xml:space="preserve">305х90х90 </t>
  </si>
  <si>
    <t>260х90х100</t>
  </si>
  <si>
    <t xml:space="preserve">570х50х50 </t>
  </si>
  <si>
    <t>520х78х78</t>
  </si>
  <si>
    <t xml:space="preserve">320х120х120 </t>
  </si>
  <si>
    <t xml:space="preserve">284х100х100 </t>
  </si>
  <si>
    <t xml:space="preserve">110х110х40 </t>
  </si>
  <si>
    <t xml:space="preserve">120х120х45 </t>
  </si>
  <si>
    <t xml:space="preserve">170х170х60 </t>
  </si>
  <si>
    <t>150х140х40</t>
  </si>
  <si>
    <t xml:space="preserve">110х100х60 </t>
  </si>
  <si>
    <t xml:space="preserve">120х120х70 </t>
  </si>
  <si>
    <t>170х160х80</t>
  </si>
  <si>
    <t>120х100х50</t>
  </si>
  <si>
    <t>110х120х70</t>
  </si>
  <si>
    <t xml:space="preserve">130х120х70 </t>
  </si>
  <si>
    <t>300х250х40</t>
  </si>
  <si>
    <t>160х115х40</t>
  </si>
  <si>
    <t>100х120х180 </t>
  </si>
  <si>
    <t>190х182х93</t>
  </si>
  <si>
    <t>100x15x70</t>
  </si>
  <si>
    <t>100x70x15</t>
  </si>
  <si>
    <t xml:space="preserve">110х110х980 </t>
  </si>
  <si>
    <t xml:space="preserve">110х110х1180 </t>
  </si>
  <si>
    <t xml:space="preserve">110х110х630 </t>
  </si>
  <si>
    <t>110х110х730</t>
  </si>
  <si>
    <t>110х110х620</t>
  </si>
  <si>
    <t xml:space="preserve">130х130х1920 </t>
  </si>
  <si>
    <t>140х130х2050</t>
  </si>
  <si>
    <t xml:space="preserve">150х150х2640 </t>
  </si>
  <si>
    <t xml:space="preserve">1121х102х102 </t>
  </si>
  <si>
    <t>150х100х20</t>
  </si>
  <si>
    <t> 60х60х30</t>
  </si>
  <si>
    <t>60х40х40 </t>
  </si>
  <si>
    <t>50х10х170</t>
  </si>
  <si>
    <t xml:space="preserve">180х120х180 </t>
  </si>
  <si>
    <t xml:space="preserve">100х80х160 </t>
  </si>
  <si>
    <t>170х150х50</t>
  </si>
  <si>
    <t>100х100х170</t>
  </si>
  <si>
    <t>170х150х60</t>
  </si>
  <si>
    <t xml:space="preserve">170х170х100 </t>
  </si>
  <si>
    <t xml:space="preserve">80х80х20 </t>
  </si>
  <si>
    <t xml:space="preserve">120х90х1370 </t>
  </si>
  <si>
    <t xml:space="preserve">70х90х1400 </t>
  </si>
  <si>
    <t xml:space="preserve">230х80х60 </t>
  </si>
  <si>
    <t xml:space="preserve">300х290х90 </t>
  </si>
  <si>
    <t xml:space="preserve">330х75х330 </t>
  </si>
  <si>
    <t xml:space="preserve">270x55x185 </t>
  </si>
  <si>
    <t>100x20x70 м</t>
  </si>
  <si>
    <t xml:space="preserve">105х70х70 </t>
  </si>
  <si>
    <t xml:space="preserve">330х230х120 </t>
  </si>
  <si>
    <t xml:space="preserve">180х180х180 </t>
  </si>
  <si>
    <t xml:space="preserve">230х170х270 </t>
  </si>
  <si>
    <t xml:space="preserve">550x20x80 </t>
  </si>
  <si>
    <t xml:space="preserve">490x20x80 </t>
  </si>
  <si>
    <t xml:space="preserve">560x20x80 </t>
  </si>
  <si>
    <t xml:space="preserve">330x20x80 </t>
  </si>
  <si>
    <t xml:space="preserve">460x20x80 </t>
  </si>
  <si>
    <t xml:space="preserve">450x20x80 </t>
  </si>
  <si>
    <t xml:space="preserve">800x20x80 </t>
  </si>
  <si>
    <t xml:space="preserve">700x20x80 </t>
  </si>
  <si>
    <t xml:space="preserve">350x20x80 </t>
  </si>
  <si>
    <t xml:space="preserve">520x20x80 </t>
  </si>
  <si>
    <t>540x20x80</t>
  </si>
  <si>
    <t xml:space="preserve">500x20x80 </t>
  </si>
  <si>
    <t xml:space="preserve">170х80х80 </t>
  </si>
  <si>
    <t>210х90х90</t>
  </si>
  <si>
    <t xml:space="preserve">230х270х150 </t>
  </si>
  <si>
    <t xml:space="preserve">100х85х22 </t>
  </si>
  <si>
    <t>0, 45</t>
  </si>
  <si>
    <t xml:space="preserve">100х90х25 </t>
  </si>
  <si>
    <t xml:space="preserve">90х20х90 </t>
  </si>
  <si>
    <t>125х125х12</t>
  </si>
  <si>
    <t xml:space="preserve">100х100х25 </t>
  </si>
  <si>
    <t>110Х20Х110</t>
  </si>
  <si>
    <t>90х20х90</t>
  </si>
  <si>
    <t>100х100х25</t>
  </si>
  <si>
    <t>300х250х50</t>
  </si>
  <si>
    <t>120х100х470</t>
  </si>
  <si>
    <t>130х110х470</t>
  </si>
  <si>
    <t>300х100х150 </t>
  </si>
  <si>
    <t>MP-409051.1308080</t>
  </si>
  <si>
    <t>MP-220695-2203010</t>
  </si>
  <si>
    <t>MP-C41R92.3502137</t>
  </si>
  <si>
    <t>MP-C41R92.3502136</t>
  </si>
  <si>
    <t>Комплект ремонтный передней ступицы для автомобилей производства ПАО "ГАЗ" 3110 Волга</t>
  </si>
  <si>
    <t>MP-3110-3103800</t>
  </si>
  <si>
    <t>MP-3162-3414010</t>
  </si>
  <si>
    <t>100х1000х50</t>
  </si>
  <si>
    <t>MP-236021-3502082</t>
  </si>
  <si>
    <t>Колодка заднего тормоза для автомобилей производства ООО”УАЗ” Профи, комплект 2 шт.</t>
  </si>
  <si>
    <t>MP-3302-3502900</t>
  </si>
  <si>
    <t>MP-3163-3843110</t>
  </si>
  <si>
    <t>MP-20.3855</t>
  </si>
  <si>
    <t>Датчик массового расхода воздуха для автомобилей производства ООО ”УАЗ” , ПАО “ГАЗ” с  МИКАС 7.1, 7.2</t>
  </si>
  <si>
    <t>MP-20.3855-10</t>
  </si>
  <si>
    <t>Датчик массового расхода воздуха для автомобилей производства ООО ”УАЗ” с двигателем ЗМЗ 409 Евро 3 с МИКАС 11, ПАО “ГАЗ” 31105, 3302 с двигателями ЗМЗ 405, 406 Евро 3</t>
  </si>
  <si>
    <t>Датчик температуры охлаждающей жидкости для автомобилей производства ООО ”УАЗ” с двигателями ЗМЗ 40904, УМЗ 4213 Евро 3, ПАО “ГАЗ” с  двигателями ЗМЗ 40524,40525, УМЗ А274 Евро 3</t>
  </si>
  <si>
    <t>MP-40904.3828000</t>
  </si>
  <si>
    <t>MP-3163-1164200</t>
  </si>
  <si>
    <t>Клапан продувки адсорбера для автомобилей производства ООО ”УАЗ” Патриот Евро 3,4,5</t>
  </si>
  <si>
    <t>MP-409051-1006011-00</t>
  </si>
  <si>
    <t>MP-409051-1006012-00</t>
  </si>
  <si>
    <t>MP-A274.1006015</t>
  </si>
  <si>
    <t>Вал распределительный для автомобилей производства ПАО "ГАЗ" с двигателями УМЗ А274 EvoTech</t>
  </si>
  <si>
    <t>Комплект свечей зажигания для автомобилей производства ПАО "ГАЗ" с двигателем А274, CHERY, HYUNDAI, KIA, PEUGEOT, MERCEDES-BENZ, VW, BMW, HONDA, MITSUBISHI</t>
  </si>
  <si>
    <t>LDK7RTCU </t>
  </si>
  <si>
    <t>DR17YS-9</t>
  </si>
  <si>
    <t>АУ17ДВРМ</t>
  </si>
  <si>
    <t>А17ДВРМ1.0</t>
  </si>
  <si>
    <t>А17ДВР</t>
  </si>
  <si>
    <t>Комплект свечей зажигания для автомобилей производства АО “АВТОВАЗ”. ВАЗ 2101-2107, 2108-21099, 2110-2112, 21213, Ока 1111 и мод.; АЗЛК Москвич 2141; ИЖ 2126; ЗАЗ Таврия 1102 и мод.</t>
  </si>
  <si>
    <t>Цилиндр главный выключения сцепления для автомобилей производства ПАО "ГАЗ" 3205, 3307, 3309, 3308, 66</t>
  </si>
  <si>
    <t>MP-3162-2304100</t>
  </si>
  <si>
    <t>Рычаг поворотного кулака для автомобилей производства ООО "УАЗ" Патриот, Хантер</t>
  </si>
  <si>
    <t>MP-330242-1301010</t>
  </si>
  <si>
    <t>MP-406.1006260-02</t>
  </si>
  <si>
    <t>Вал промежуточный привода масляного насоса для автомобилей производства ООО”УАЗ” с двигателем ЗМЗ 405, 406, 409, 514</t>
  </si>
  <si>
    <t>320х80х30</t>
  </si>
  <si>
    <t>635х110х455</t>
  </si>
  <si>
    <t>270х60х60</t>
  </si>
  <si>
    <t>MP-514.1007111-04</t>
  </si>
  <si>
    <t>Рычаг привода клапана (коромысло) для автомобилей производства ООО”УАЗ” с двигателем ЗМЗ 514, 51432. Комплект 4 штуки</t>
  </si>
  <si>
    <t>MP-5269784</t>
  </si>
  <si>
    <t>MP-5263374</t>
  </si>
  <si>
    <t>128x79x76</t>
  </si>
  <si>
    <t>175x80x64</t>
  </si>
  <si>
    <t>MP-3302-3501800-02</t>
  </si>
  <si>
    <t>MP-A21R23-3501800-01</t>
  </si>
  <si>
    <t>MP-231-3502070-20.06</t>
  </si>
  <si>
    <t>Барабан тормозной передний/задний для автобусов производства ООО "ПАЗ"   320412 (8 шпилек)</t>
  </si>
  <si>
    <t>MP-204702834</t>
  </si>
  <si>
    <t>MP-204798191</t>
  </si>
  <si>
    <t>Усилитель тормозов вакуумный для автомобилей производства ПАО “ГАЗ” ГАЗель БИЗНЕС</t>
  </si>
  <si>
    <t>Полуось заднего моста для автомобилей производства ООО "УАЗ" с мостами Тимкен и 3160 с мостами Спайсер (правая). Длина 730 мм.</t>
  </si>
  <si>
    <t>MP-236031-2403070</t>
  </si>
  <si>
    <t>60.Детали КАМАЗ MetalPart</t>
  </si>
  <si>
    <t xml:space="preserve">Детали КПП </t>
  </si>
  <si>
    <t>MP-152.1770044</t>
  </si>
  <si>
    <t>Вал первичный делителя передач  для автомобилей производства ПАО "КАМАЗ"</t>
  </si>
  <si>
    <t>MP-152.1770050</t>
  </si>
  <si>
    <t>MP-15-1770160</t>
  </si>
  <si>
    <t>Шестерня первичного вала делителя передач для автомобилей производства ПАО "КАМАЗ" h=63;z=28/z=20; Ø</t>
  </si>
  <si>
    <t xml:space="preserve">Синхронизатор делителя передач для автомобилей производства ПАО "КАМАЗ" h=86; Øвнутр=95,5 </t>
  </si>
  <si>
    <t>Детали мостов</t>
  </si>
  <si>
    <t>Крестовина дифференциала с сателлитами и шайбами в сборе для автомобилей производства ПАО "КАМАЗ"</t>
  </si>
  <si>
    <t>Крестовина дифференциала не в сборе для автомобилей производства ПАО "КАМАЗ"</t>
  </si>
  <si>
    <t>Шайба тарельчатая сателлита редуктора для автомобилей производства ПАО "КАМАЗ" h=6; Ø29х58х1,5. Комплект 4 штуки</t>
  </si>
  <si>
    <t>Крестовина дифференциала межосевого в сборе для автомобилей производства ПАО "КАМАЗ" L=157х157; Ø22</t>
  </si>
  <si>
    <t>Шестерня дифференциала межосевого для автомобилей производства ПАО "КАМАЗ"</t>
  </si>
  <si>
    <t>Шестерня дифференциала привода заднего моста для автомобилей производства ПАО "КАМАЗ"  z=20; 16шлиц</t>
  </si>
  <si>
    <t xml:space="preserve">Шестерня дифференциала межосевого для автомобилей производства ПАО "КАМАЗ" h=18; z=11; Ø22x62 </t>
  </si>
  <si>
    <t>Шайба тарельчатая сателлита дифференциала межосевого для автомобилей производства ПАО "КАМАЗ" Ø23x45. Комплект 4 штуки</t>
  </si>
  <si>
    <t>MP-5320-2403081</t>
  </si>
  <si>
    <t>MP-5320-2403060</t>
  </si>
  <si>
    <t>MP-5320-2403058</t>
  </si>
  <si>
    <t>MP-53205-2506081-20</t>
  </si>
  <si>
    <t>MP-53212-2506130</t>
  </si>
  <si>
    <t>MP-53212-2506126</t>
  </si>
  <si>
    <t>MP-53212-2506054</t>
  </si>
  <si>
    <t>MP-5320-2506058</t>
  </si>
  <si>
    <t>Наконечник рулевой тяги левый для автомобилей производства ПАО "КАМАЗ</t>
  </si>
  <si>
    <t>Наконечник рулевой тяги правый для автомобилей производства ПАО "КАМАЗ"</t>
  </si>
  <si>
    <t>Детали рулевого управленя</t>
  </si>
  <si>
    <t>Детали тормозов</t>
  </si>
  <si>
    <t>MP-R180-3414063（6520-3414057-01)</t>
  </si>
  <si>
    <t>MP-R180-3414062（6520-3414056-01)</t>
  </si>
  <si>
    <t>Барабан тормозной для автомобилей производства ПАО “КАМАЗ” 53215, 54115, 55111, 6511, 6540, 8560,53228</t>
  </si>
  <si>
    <t>Барабан тормозной для автомобилей производства ПАО “КАМАЗ” 4310, 4326, 4311, 43501, 5350, 6450, 43261</t>
  </si>
  <si>
    <t>MP-53205-3501070</t>
  </si>
  <si>
    <t>MP-6520-3501070</t>
  </si>
  <si>
    <t>MP-4310-3501070</t>
  </si>
  <si>
    <t>MP-3000950503</t>
  </si>
  <si>
    <t>MP-2217-2904172</t>
  </si>
  <si>
    <t>MP-2217-2904152</t>
  </si>
  <si>
    <t>MP-21R23-2904172</t>
  </si>
  <si>
    <t>MP-A21R23-2904152</t>
  </si>
  <si>
    <t>Корпус подшипника ступицы передней с отражателем для автомобилей производства ПАО “ГАЗ” Соболь 4х4</t>
  </si>
  <si>
    <t>MP-23107-3103072</t>
  </si>
  <si>
    <t>MP-3741-2403011</t>
  </si>
  <si>
    <t>MP-3160-2403011-10</t>
  </si>
  <si>
    <t>Дифференциал с кольцом для автомобилей производства ООО "УАЗ" с мостами Тимкен и гибридными мостами</t>
  </si>
  <si>
    <t>Дифференциал без кольца для автомобилей производства ООО "УАЗ" с мостами Спайсер</t>
  </si>
  <si>
    <t>MP-5320-3001025/28</t>
  </si>
  <si>
    <t>Комплект ремонтный опорного подшипника шкворня для автомобилей производства ПАО "КАМАЗ"</t>
  </si>
  <si>
    <t>MP-469-3414056-01</t>
  </si>
  <si>
    <t xml:space="preserve">Наконечник рулевой тяги правый, обслуживаемый для автомобилей производства ООО "УАЗ" </t>
  </si>
  <si>
    <t>MP-469-3414057-01</t>
  </si>
  <si>
    <t xml:space="preserve">Наконечник рулевой тяги левый, обслуживаемый для автомобилей производства ООО "УАЗ" </t>
  </si>
  <si>
    <t>MP-469-2407160</t>
  </si>
  <si>
    <t>Цапфа поворотного кулака для автомобилей производства ООО "УАЗ" с редукторными мостами</t>
  </si>
  <si>
    <t>MP-236022-2304080</t>
  </si>
  <si>
    <t>MP-4173.1005052</t>
  </si>
  <si>
    <t>MP-53-2201100</t>
  </si>
  <si>
    <t>Фланец карданного вала (крепление к редуктору) для автомобилей производства ПАО ”ГАЗ” 53, 66, 3307, 3309</t>
  </si>
  <si>
    <t>MP-CF.01480.03.02</t>
  </si>
  <si>
    <t>MP-33027-2304091</t>
  </si>
  <si>
    <t>Фланец ступицы переднего моста для автомобилей производства ПАО ”ГАЗ” ГАЗель, Соболь 4х4</t>
  </si>
  <si>
    <t>MP-3162-2402140</t>
  </si>
  <si>
    <t>MP-3102-2402138</t>
  </si>
  <si>
    <t>Фланец ведущей шестерни заднего моста для автомобилей производства ПАО ”ГАЗ” ГАЗель 3302, 3221, Соболь 2217, 2310, Волга 3110</t>
  </si>
  <si>
    <t>MP-31638-1802076</t>
  </si>
  <si>
    <t>MP-31632-1802054-200</t>
  </si>
  <si>
    <t>115х110х70</t>
  </si>
  <si>
    <t>80х20х80</t>
  </si>
  <si>
    <t>105 х 80 х 105</t>
  </si>
  <si>
    <t>115х117х70</t>
  </si>
  <si>
    <t>127х126х85</t>
  </si>
  <si>
    <t>748x102x102</t>
  </si>
  <si>
    <t>120х140х140 </t>
  </si>
  <si>
    <t>150х140х140</t>
  </si>
  <si>
    <t>132х132х60</t>
  </si>
  <si>
    <t> 180х200х200</t>
  </si>
  <si>
    <t> 825х110х110</t>
  </si>
  <si>
    <t> 115х117х70</t>
  </si>
  <si>
    <t>100х90х50</t>
  </si>
  <si>
    <t> 120х90х50</t>
  </si>
  <si>
    <t>100х80х50</t>
  </si>
  <si>
    <t>160х70х140</t>
  </si>
  <si>
    <t>430х240х430</t>
  </si>
  <si>
    <t>260x260x260</t>
  </si>
  <si>
    <t>140Х70140</t>
  </si>
  <si>
    <t>190х90х90</t>
  </si>
  <si>
    <t>400х50х50</t>
  </si>
  <si>
    <t>80х80х20</t>
  </si>
  <si>
    <t>190х80х190</t>
  </si>
  <si>
    <t>190х40х190</t>
  </si>
  <si>
    <t>100х70х10</t>
  </si>
  <si>
    <t>160х60х160</t>
  </si>
  <si>
    <t>105х75х105</t>
  </si>
  <si>
    <t>65х20х65</t>
  </si>
  <si>
    <t>200х120х90</t>
  </si>
  <si>
    <t>450х250х450</t>
  </si>
  <si>
    <t>475х252х475</t>
  </si>
  <si>
    <t>460х185х460</t>
  </si>
  <si>
    <t>Вал карданный задний трехопорный для автомобилей производства ООО "УАЗ" Пикап</t>
  </si>
  <si>
    <t>Вал карданный задний трехопорный для автомобилей производства ООО "УАЗ" 3162, 3163</t>
  </si>
  <si>
    <t>MP-2363-2200010-10</t>
  </si>
  <si>
    <t>MP-31622-2200010-10</t>
  </si>
  <si>
    <t>MP-3741-3103015-01</t>
  </si>
  <si>
    <t>УАЗ</t>
  </si>
  <si>
    <t>ГАЗ</t>
  </si>
  <si>
    <t>АДС</t>
  </si>
  <si>
    <t>Правт</t>
  </si>
  <si>
    <t>3110-00-1601180-000</t>
  </si>
  <si>
    <t>3110-00-1701310-000</t>
  </si>
  <si>
    <t>3302-00-1701310-000</t>
  </si>
  <si>
    <t>4173-00-1005115-020</t>
  </si>
  <si>
    <t>4216-04-1006015-000</t>
  </si>
  <si>
    <t>0305-00-1004045-000</t>
  </si>
  <si>
    <t>0000-00-1009916-000</t>
  </si>
  <si>
    <t>0274-00-1009009-003</t>
  </si>
  <si>
    <t>0719-00-0000073-030</t>
  </si>
  <si>
    <t>0274-00-1009070-000</t>
  </si>
  <si>
    <t>0421-00-1000150-000</t>
  </si>
  <si>
    <t>0417-00-1000150-000</t>
  </si>
  <si>
    <t>2123-00-8109030-000</t>
  </si>
  <si>
    <t>2705-00-1101110-000</t>
  </si>
  <si>
    <t>3307-00-1102110-000</t>
  </si>
  <si>
    <t>3110-00-1101118-000</t>
  </si>
  <si>
    <t>2310-00-1203240-000</t>
  </si>
  <si>
    <t>2122-00-1301010-011</t>
  </si>
  <si>
    <t>3302-00-1601620-000</t>
  </si>
  <si>
    <t>0066-11-1602300-000</t>
  </si>
  <si>
    <t>3307-00-1602510-000</t>
  </si>
  <si>
    <t>4301-00-1602510-000</t>
  </si>
  <si>
    <t>0066-01-1602510-010</t>
  </si>
  <si>
    <t>0066-01-1602511-010</t>
  </si>
  <si>
    <t>3102-90-1701179-000</t>
  </si>
  <si>
    <t>2705-00-1701022-000</t>
  </si>
  <si>
    <t>3302-00-1701022-001</t>
  </si>
  <si>
    <t>3302-70-1701105-000</t>
  </si>
  <si>
    <t>3310-40-1701105-000</t>
  </si>
  <si>
    <t>3302-00-1701174-000</t>
  </si>
  <si>
    <t>3102-90-1701175-001</t>
  </si>
  <si>
    <t>3102-90-1701116-010</t>
  </si>
  <si>
    <t>3302-00-1701178-000</t>
  </si>
  <si>
    <t>0052-00-1701110-031</t>
  </si>
  <si>
    <t>0052-00-1701111-000</t>
  </si>
  <si>
    <t>3102-90-1701128-000</t>
  </si>
  <si>
    <t>3309-00-1701154-000</t>
  </si>
  <si>
    <t>3309-00-1701059-000</t>
  </si>
  <si>
    <t>3110-50-1701152-000</t>
  </si>
  <si>
    <t>2122-00-1701152-000</t>
  </si>
  <si>
    <t>2122-00-1701052-010</t>
  </si>
  <si>
    <t>3302-00-2202800-000</t>
  </si>
  <si>
    <t>3102-90-2202800-122</t>
  </si>
  <si>
    <t>0053-00-2202800-000</t>
  </si>
  <si>
    <t>3302-00-2402138-020</t>
  </si>
  <si>
    <t>3302-00-2902464-050</t>
  </si>
  <si>
    <t>3302-00-2902466-000</t>
  </si>
  <si>
    <t>3310-40-2912466-000</t>
  </si>
  <si>
    <t>3302-02-8500032-000</t>
  </si>
  <si>
    <t>3310-40-2902027-000</t>
  </si>
  <si>
    <t>4111-00-2902027-000</t>
  </si>
  <si>
    <t>3302-00-2902027-000</t>
  </si>
  <si>
    <t>2217-00-2904414-010</t>
  </si>
  <si>
    <t>2217-00-2904314-010</t>
  </si>
  <si>
    <t>2752-70-2905006-000</t>
  </si>
  <si>
    <t>2310-70-3103013-000</t>
  </si>
  <si>
    <t>2123-00-3103145-002</t>
  </si>
  <si>
    <t>3302-00-3103800-000</t>
  </si>
  <si>
    <t>3302-00-3104800-000</t>
  </si>
  <si>
    <t>0356-00-0075194-000</t>
  </si>
  <si>
    <t>3307-00-3103801-000</t>
  </si>
  <si>
    <t>3307-00-3103802-000</t>
  </si>
  <si>
    <t>3302-00-3414057-011</t>
  </si>
  <si>
    <t>2217-00-3414056-011</t>
  </si>
  <si>
    <t>2217-00-3414029-010</t>
  </si>
  <si>
    <t>2217-00-3414102-000</t>
  </si>
  <si>
    <t>2217-00-3414103-000</t>
  </si>
  <si>
    <t>3302-00-3501077-000</t>
  </si>
  <si>
    <t>3302-00-3501800-002</t>
  </si>
  <si>
    <t>3302-00-3502090-000</t>
  </si>
  <si>
    <t>3105-00-3501210-000</t>
  </si>
  <si>
    <t>3105-00-3501212-000</t>
  </si>
  <si>
    <t>3302-00-3501137-000</t>
  </si>
  <si>
    <t>3302-00-3501136-000</t>
  </si>
  <si>
    <t>0066-16-3501041-045</t>
  </si>
  <si>
    <t>0066-16-3501040-045</t>
  </si>
  <si>
    <t>3309-00-3501340-001</t>
  </si>
  <si>
    <t>4301-00-3501040-000</t>
  </si>
  <si>
    <t>0024-00-3501040-001</t>
  </si>
  <si>
    <t>0024-10-3502040-000</t>
  </si>
  <si>
    <t>3309-00-3502340-001</t>
  </si>
  <si>
    <t>4301-00-3502040-000</t>
  </si>
  <si>
    <t>3102-90-3505010-000</t>
  </si>
  <si>
    <t>0024-10-3505010-001</t>
  </si>
  <si>
    <t>3309-00-3505010-000</t>
  </si>
  <si>
    <t>0024-00-3510010-002</t>
  </si>
  <si>
    <t>0053-12-3550010-000</t>
  </si>
  <si>
    <t>0024-00-3506025-010</t>
  </si>
  <si>
    <t>3302-00-3506025-000</t>
  </si>
  <si>
    <t>3302-00-3506025-020</t>
  </si>
  <si>
    <t>4444-00-5340730-060</t>
  </si>
  <si>
    <t>4444-00-5265266-060</t>
  </si>
  <si>
    <t>0060-00-5205800-020</t>
  </si>
  <si>
    <t>2123-00-5205900-000</t>
  </si>
  <si>
    <t>2123-00-8119200-000</t>
  </si>
  <si>
    <t>4173-00-1005011-000</t>
  </si>
  <si>
    <t>0021-01-1005125-000</t>
  </si>
  <si>
    <t>0274-00-1007010-025</t>
  </si>
  <si>
    <t>3302-70-1301010-021</t>
  </si>
  <si>
    <t>2123-00-1602290-000</t>
  </si>
  <si>
    <t>3302-00-3502070-001</t>
  </si>
  <si>
    <t>0026-05-0006011-000</t>
  </si>
  <si>
    <t>42020.021000-1307010-53</t>
  </si>
  <si>
    <t>42000.330360-2201010-10</t>
  </si>
  <si>
    <t>42000.330200-2200010-10</t>
  </si>
  <si>
    <t>42000.330202-2200010-00</t>
  </si>
  <si>
    <t>42020.315120-2304060-00</t>
  </si>
  <si>
    <t>42020.315120-2304061-00</t>
  </si>
  <si>
    <t>42020.316050-2304060-00</t>
  </si>
  <si>
    <t>42020.316050-2304061-00</t>
  </si>
  <si>
    <t>42000.236000-3414052-00</t>
  </si>
  <si>
    <t>42000.316300-3414052-01</t>
  </si>
  <si>
    <t xml:space="preserve">42000.316000-3501090-01 </t>
  </si>
  <si>
    <t>42000.220695-3407010-20</t>
  </si>
  <si>
    <t>42000.041730-1005115-20</t>
  </si>
  <si>
    <t>42020.021А00-1005125-00</t>
  </si>
  <si>
    <t xml:space="preserve">42000.390994-1308010-00 </t>
  </si>
  <si>
    <t>42000.046900-1701105-00</t>
  </si>
  <si>
    <t>42000.316000-1701025-00</t>
  </si>
  <si>
    <t>42000.046900-1701046-00</t>
  </si>
  <si>
    <t>42000.046900-1701134-00</t>
  </si>
  <si>
    <t>42000.046900-1701116-00</t>
  </si>
  <si>
    <t>42000.046900-1701110-00</t>
  </si>
  <si>
    <t>42000.046900-1701080-00</t>
  </si>
  <si>
    <t>42020.451Д00-1701030-00</t>
  </si>
  <si>
    <t>42020.451Д00-1701114-00</t>
  </si>
  <si>
    <t>42020.451Д00-1701080-20</t>
  </si>
  <si>
    <t>255-1701030</t>
  </si>
  <si>
    <t>255-1701040</t>
  </si>
  <si>
    <t>№018-20</t>
  </si>
  <si>
    <t>42020.451Д00-1701050-00</t>
  </si>
  <si>
    <t>42020.040600-1007045-00</t>
  </si>
  <si>
    <t>42020.040600-1007045-01</t>
  </si>
  <si>
    <t>42000.041700-1006020-02</t>
  </si>
  <si>
    <t>42000.042100-1006019-00</t>
  </si>
  <si>
    <t>№ 087</t>
  </si>
  <si>
    <t>№ 127</t>
  </si>
  <si>
    <t>№ 128</t>
  </si>
  <si>
    <t>42000.421600-1307010-10</t>
  </si>
  <si>
    <t>42020.421600-1307010-00</t>
  </si>
  <si>
    <t>42000.042100-1307010-01</t>
  </si>
  <si>
    <t>42000.406200-1307010-41</t>
  </si>
  <si>
    <t xml:space="preserve">42000.316200-1308010-00 </t>
  </si>
  <si>
    <t>№ 088-01</t>
  </si>
  <si>
    <t>420.ПС7-1</t>
  </si>
  <si>
    <t>420.ВС8-1</t>
  </si>
  <si>
    <t>42000.374100-1104160-00</t>
  </si>
  <si>
    <t>42000.315100-1013140-01</t>
  </si>
  <si>
    <t>42020.006000-1601000-00</t>
  </si>
  <si>
    <t>42000.006005-1601000-00</t>
  </si>
  <si>
    <t>42020.040600-1601090-00</t>
  </si>
  <si>
    <t xml:space="preserve">42000.040600-1601090-00 </t>
  </si>
  <si>
    <t xml:space="preserve">42020.040610-1601130-00 </t>
  </si>
  <si>
    <t xml:space="preserve">42000.040600-1601130-00 </t>
  </si>
  <si>
    <t>42000.045100-1601130-00</t>
  </si>
  <si>
    <t>42000.315140-1601180-00</t>
  </si>
  <si>
    <t>42000.316000-1601180-00</t>
  </si>
  <si>
    <t>42000.316040-1601180-01</t>
  </si>
  <si>
    <t>42000.316050-1601180-02</t>
  </si>
  <si>
    <t>42020.430100-1602290-00</t>
  </si>
  <si>
    <t>42020.330200-1602290-00</t>
  </si>
  <si>
    <t>42000.374100-1602300-00</t>
  </si>
  <si>
    <t>42000.046900-1602300-00</t>
  </si>
  <si>
    <t>42000.316300-1602300-00</t>
  </si>
  <si>
    <t>42000.496284000175</t>
  </si>
  <si>
    <t>42000.046900-1602510-09</t>
  </si>
  <si>
    <t>42000.316050-1602510-00</t>
  </si>
  <si>
    <t>42000.374100-1602510-00 ЭКСПЕРТ</t>
  </si>
  <si>
    <t>42000.315140-1602510-00</t>
  </si>
  <si>
    <t>42020.310290-1602510-50</t>
  </si>
  <si>
    <t>42000.486283000131</t>
  </si>
  <si>
    <t>42020.310290-1602510-00</t>
  </si>
  <si>
    <t>№ 016</t>
  </si>
  <si>
    <t>№ 061</t>
  </si>
  <si>
    <t>№ 017</t>
  </si>
  <si>
    <t>42000.045200-1602590-00</t>
  </si>
  <si>
    <t>42000.315194-1602590-00</t>
  </si>
  <si>
    <t>42020.045100-1701164-00</t>
  </si>
  <si>
    <t>42020.046900-1701164-00</t>
  </si>
  <si>
    <t>42000.046900-1701025-03</t>
  </si>
  <si>
    <t>№ 037</t>
  </si>
  <si>
    <t>42000.374100-1702200-00</t>
  </si>
  <si>
    <t>42020.451Д00-1701120-00</t>
  </si>
  <si>
    <t>42020.451Д00-1701112-00</t>
  </si>
  <si>
    <t>42020.451Д00-1701126-00</t>
  </si>
  <si>
    <t>№ 037-01</t>
  </si>
  <si>
    <t>№ 114</t>
  </si>
  <si>
    <t>№ 115</t>
  </si>
  <si>
    <t>№ 116</t>
  </si>
  <si>
    <t>255-1702050</t>
  </si>
  <si>
    <t>255-1701105</t>
  </si>
  <si>
    <t>255-1701143</t>
  </si>
  <si>
    <t>255А-1702100</t>
  </si>
  <si>
    <t>255-1701049</t>
  </si>
  <si>
    <t>255-1701110</t>
  </si>
  <si>
    <t>255-1701120</t>
  </si>
  <si>
    <t>255-1701130</t>
  </si>
  <si>
    <t>255-1701150</t>
  </si>
  <si>
    <t>255-1701054</t>
  </si>
  <si>
    <t>255-1701155</t>
  </si>
  <si>
    <t>255-1701080</t>
  </si>
  <si>
    <t>42020.310290-1701179-00</t>
  </si>
  <si>
    <t>42020.316200-1802040-00</t>
  </si>
  <si>
    <t>42020.316200-1802056-00</t>
  </si>
  <si>
    <t>42020.316200-1802085-10</t>
  </si>
  <si>
    <t>42020.316200-1802112-01</t>
  </si>
  <si>
    <t>42000.315300-2204076-00</t>
  </si>
  <si>
    <t>№ 102</t>
  </si>
  <si>
    <t>42020.046900-2201025-10</t>
  </si>
  <si>
    <t>42000.316300-2201025-03</t>
  </si>
  <si>
    <t xml:space="preserve">42000.310200-2201025-00 </t>
  </si>
  <si>
    <t>42000.220600-2201010-10</t>
  </si>
  <si>
    <t>42000,220695-2201010-08</t>
  </si>
  <si>
    <t>42000.315120-2201010-00</t>
  </si>
  <si>
    <t>42000.316210-2201010-00</t>
  </si>
  <si>
    <t>42000.316300-2201010-00</t>
  </si>
  <si>
    <t>42000.374100-2201010-00</t>
  </si>
  <si>
    <t>42000.315100-2201010-00</t>
  </si>
  <si>
    <t>42000.315120-2201010-20</t>
  </si>
  <si>
    <t>42000.220695-2203010-10</t>
  </si>
  <si>
    <t>42000.315120-2203010-00</t>
  </si>
  <si>
    <t>42000.315100-2203010-01</t>
  </si>
  <si>
    <t>42000.316000-2203010-00</t>
  </si>
  <si>
    <t>42000.220695-2203010-00</t>
  </si>
  <si>
    <t>42000.316010-2203010-00</t>
  </si>
  <si>
    <t>42000.316300-2203010-00</t>
  </si>
  <si>
    <t>42000.330360-2203010-10</t>
  </si>
  <si>
    <t>42000.374100-2203010-00</t>
  </si>
  <si>
    <t>42000.236300-2200010-10</t>
  </si>
  <si>
    <t>42000.316220-2200010-10</t>
  </si>
  <si>
    <t>42000.221700-2200010-10</t>
  </si>
  <si>
    <t>42000.221700-2200010-11</t>
  </si>
  <si>
    <t>42000.330200-2200010-11</t>
  </si>
  <si>
    <t>42020.374100-2304060-01</t>
  </si>
  <si>
    <t>42020.316200-2304060-00</t>
  </si>
  <si>
    <t>42020.316200-2304061-00</t>
  </si>
  <si>
    <t>42020.236022-2304060-00</t>
  </si>
  <si>
    <t>42020.045200-2304112-01</t>
  </si>
  <si>
    <t>№ 081</t>
  </si>
  <si>
    <t>№ 073</t>
  </si>
  <si>
    <t>42000.316300-2912020-00</t>
  </si>
  <si>
    <t>42020.316000-2909020-01</t>
  </si>
  <si>
    <t>42020.316000-2909027-01</t>
  </si>
  <si>
    <t>42020.330200-2905006-00</t>
  </si>
  <si>
    <t>42000.315100-2905006-00</t>
  </si>
  <si>
    <t>42000.316200-2905006-10</t>
  </si>
  <si>
    <t>42000.315195-2915006-02</t>
  </si>
  <si>
    <t>42000.315195-2905006-02</t>
  </si>
  <si>
    <t>42000.315900-2915006-01</t>
  </si>
  <si>
    <t>42020.3741-00-3103015-00</t>
  </si>
  <si>
    <t xml:space="preserve">42000.374100-3103015-01 </t>
  </si>
  <si>
    <t>42000.315120-3401400-00</t>
  </si>
  <si>
    <t>42000.316300-3401400-00</t>
  </si>
  <si>
    <t>42000.316200-3414052-01</t>
  </si>
  <si>
    <t>42000.2360-00-3414010-00</t>
  </si>
  <si>
    <t>42000.316200-3414010-01</t>
  </si>
  <si>
    <t>42000.045200-3414052-00</t>
  </si>
  <si>
    <t>42000.374100-3414052-00</t>
  </si>
  <si>
    <t>42000.046900-3414057-01</t>
  </si>
  <si>
    <t>42000.046900-3414056-01</t>
  </si>
  <si>
    <t>42000.046900-3414056-00</t>
  </si>
  <si>
    <t>42000.046900-3414057-00</t>
  </si>
  <si>
    <t>42000.316000-3501076-01</t>
  </si>
  <si>
    <t>42020.316000-3501076-00</t>
  </si>
  <si>
    <t>42020.330200-3501078-10</t>
  </si>
  <si>
    <t>42020.330200-3501136-00</t>
  </si>
  <si>
    <t>42020.330200-3501137-00</t>
  </si>
  <si>
    <t>42020.A21R23.3501171-00</t>
  </si>
  <si>
    <t>42020.330200-3501170-00 ЭКСПЕРТ</t>
  </si>
  <si>
    <t>42000.046900-3501040-01</t>
  </si>
  <si>
    <t>42000.046900-3501041-01</t>
  </si>
  <si>
    <t>42020.002400-3501040-01</t>
  </si>
  <si>
    <t>42020.002410-3502040-00</t>
  </si>
  <si>
    <t>42000.046900-3502040-01</t>
  </si>
  <si>
    <t>42000.315100-3502040-00</t>
  </si>
  <si>
    <t>42000.315100-3502040-20</t>
  </si>
  <si>
    <t>42000.316000-3502040-00</t>
  </si>
  <si>
    <t xml:space="preserve">42000.236020-3502070-00 </t>
  </si>
  <si>
    <t>42000.330200-3502070-00 пакет</t>
  </si>
  <si>
    <t>42000.316300-3502082-10</t>
  </si>
  <si>
    <t>42020.330200-3502090-00</t>
  </si>
  <si>
    <t>42000.046900-3501090/3502091</t>
  </si>
  <si>
    <t>42020.220600-3505010-00</t>
  </si>
  <si>
    <t>42000.046900-3505010-10</t>
  </si>
  <si>
    <t>42000.316000-3505010-00</t>
  </si>
  <si>
    <t>42000.316200-3505010-00</t>
  </si>
  <si>
    <t>42020.310290-3505010-00</t>
  </si>
  <si>
    <t>42000.006900-3507014-00</t>
  </si>
  <si>
    <t>4216-00-1006001-009</t>
  </si>
  <si>
    <t>3302-00-6104011-010</t>
  </si>
  <si>
    <t>3302-00-1203218-000</t>
  </si>
  <si>
    <t>3308-00-2200800-000</t>
  </si>
  <si>
    <t>3132-00-2905004-000</t>
  </si>
  <si>
    <t>3132-00-2915004-000</t>
  </si>
  <si>
    <t>3110-00-3501410-000</t>
  </si>
  <si>
    <t>0024-00-1701210-007</t>
  </si>
  <si>
    <t>0000-00-0001024-099</t>
  </si>
  <si>
    <t>0050-00-1139000-001</t>
  </si>
  <si>
    <t>0001-00-0720010-000</t>
  </si>
  <si>
    <t>0001-00-0930014-000</t>
  </si>
  <si>
    <t>3102-02-2201025-383</t>
  </si>
  <si>
    <t>3302-00-2916058-000</t>
  </si>
  <si>
    <t>4216-00-3707070-002</t>
  </si>
  <si>
    <t>0000-00-0001044-099</t>
  </si>
  <si>
    <t>0015-00-6000000-005</t>
  </si>
  <si>
    <t>0001-00-0890036-000</t>
  </si>
  <si>
    <t>3302-00-2200010-002</t>
  </si>
  <si>
    <t>3302-02-2200010-000</t>
  </si>
  <si>
    <t>42000.315100-3501070-00</t>
  </si>
  <si>
    <t>КиТ</t>
  </si>
  <si>
    <t>PR.406-1012005-96</t>
  </si>
  <si>
    <t>PR.2108-1012005</t>
  </si>
  <si>
    <t>PR.2101-1012005</t>
  </si>
  <si>
    <t>PR.4173.1005011</t>
  </si>
  <si>
    <t>PR.4173.1005115-20</t>
  </si>
  <si>
    <t>PR.4216.1006015-15</t>
  </si>
  <si>
    <t>PR.406.1006015-10</t>
  </si>
  <si>
    <t>PR.4061.1006015-10</t>
  </si>
  <si>
    <t>PR.409051-1006011</t>
  </si>
  <si>
    <t>PR.409051-1006012</t>
  </si>
  <si>
    <t>PR.A274.1006015</t>
  </si>
  <si>
    <t>PR.406.1004045-01</t>
  </si>
  <si>
    <t>PR.421-1004045</t>
  </si>
  <si>
    <t>PR.420006110</t>
  </si>
  <si>
    <t>PR.420002210</t>
  </si>
  <si>
    <t>PR.420008610</t>
  </si>
  <si>
    <t>PR.5262500</t>
  </si>
  <si>
    <t>PR.5398362</t>
  </si>
  <si>
    <t>PR.40624.1029010</t>
  </si>
  <si>
    <t>PR.406-1130000</t>
  </si>
  <si>
    <t>PR.110308-0239010</t>
  </si>
  <si>
    <t>PR.20.3855</t>
  </si>
  <si>
    <t>PR.20.3855-10</t>
  </si>
  <si>
    <t>PR.40904.3847010-03</t>
  </si>
  <si>
    <t>PR.40904.3847000</t>
  </si>
  <si>
    <t>PR.406.3847050 6</t>
  </si>
  <si>
    <t>PR.25.368889</t>
  </si>
  <si>
    <t>PR.258006537</t>
  </si>
  <si>
    <t>PR.258030064</t>
  </si>
  <si>
    <t>PR.0280158237</t>
  </si>
  <si>
    <t>PR.4216-1132010</t>
  </si>
  <si>
    <t>PR.280158107</t>
  </si>
  <si>
    <t>PR.406-1117010</t>
  </si>
  <si>
    <t>PR.405-1117010</t>
  </si>
  <si>
    <t>PR.505.1139010-10</t>
  </si>
  <si>
    <t>PR.330242.1301010-21</t>
  </si>
  <si>
    <t>PR.A21R23.1301010-21</t>
  </si>
  <si>
    <t>PR.33027.1301010-21</t>
  </si>
  <si>
    <t>PR.3162-1308010</t>
  </si>
  <si>
    <t>PR.390994-1308008-01</t>
  </si>
  <si>
    <t>PR.020007477</t>
  </si>
  <si>
    <t>PR.020005181</t>
  </si>
  <si>
    <t>PR.3162-1308070DC</t>
  </si>
  <si>
    <t>PR.3741-1308070</t>
  </si>
  <si>
    <t>PR.40524-1308080</t>
  </si>
  <si>
    <t>PR.406.1308080-УС</t>
  </si>
  <si>
    <t>PR.5269784</t>
  </si>
  <si>
    <t>PR.4061-1307010</t>
  </si>
  <si>
    <t>PR.4216-1307010-10</t>
  </si>
  <si>
    <t>PR.4062-3906629-30</t>
  </si>
  <si>
    <t>PR.409-1601000</t>
  </si>
  <si>
    <t>PR.409-1601000-10</t>
  </si>
  <si>
    <t>PR.3400700645</t>
  </si>
  <si>
    <t>PR.3000951401</t>
  </si>
  <si>
    <t>PR.409-1601130</t>
  </si>
  <si>
    <t>PR.381878001501</t>
  </si>
  <si>
    <t>PR.3082000005</t>
  </si>
  <si>
    <t>PR.409-1601090</t>
  </si>
  <si>
    <t>PR.3160-50-1601180-01</t>
  </si>
  <si>
    <t>PR.053151231031</t>
  </si>
  <si>
    <t>PR.496284000175</t>
  </si>
  <si>
    <t>PR.486283000131</t>
  </si>
  <si>
    <t>PR.66-11-1602300</t>
  </si>
  <si>
    <t>PR.3302-1602290</t>
  </si>
  <si>
    <t>PR.4301-1602290</t>
  </si>
  <si>
    <t>PR.3163-1602300-10</t>
  </si>
  <si>
    <t>PR.3741-1602300</t>
  </si>
  <si>
    <t>PR.469-1602300</t>
  </si>
  <si>
    <t>PR.3307-1602510</t>
  </si>
  <si>
    <t>PR.4301-1602510</t>
  </si>
  <si>
    <t>PR.66-01-1602510-10</t>
  </si>
  <si>
    <t>PR.66-01-1602511-10</t>
  </si>
  <si>
    <t>PR.31029-1602510</t>
  </si>
  <si>
    <t>PR.31029-1602510-50</t>
  </si>
  <si>
    <t>PR.469-1602510</t>
  </si>
  <si>
    <t>PR.31605-1602510</t>
  </si>
  <si>
    <t>PR.2705-1701022</t>
  </si>
  <si>
    <t>PR.3302-1701022-01</t>
  </si>
  <si>
    <t>PR.33027-1701105</t>
  </si>
  <si>
    <t>PR.33104-1701105</t>
  </si>
  <si>
    <t>PR.3110-1701310</t>
  </si>
  <si>
    <t>PR.3302-1701310</t>
  </si>
  <si>
    <t>PR.3302-1701174</t>
  </si>
  <si>
    <t>PR.31029-1701175</t>
  </si>
  <si>
    <t>PR.31029-1701116-10</t>
  </si>
  <si>
    <t>PR.3302-1701178</t>
  </si>
  <si>
    <t>PR.52-1701110-31</t>
  </si>
  <si>
    <t>PR.52-1701111</t>
  </si>
  <si>
    <t>PR.31029-1701128</t>
  </si>
  <si>
    <t>PR.3309-1701154</t>
  </si>
  <si>
    <t>PR.3309-1701059</t>
  </si>
  <si>
    <t>PR.31105-1701152</t>
  </si>
  <si>
    <t>PR.A21R22-1701052-10</t>
  </si>
  <si>
    <t>PR.3153-2204076</t>
  </si>
  <si>
    <t>PR.03517.05.99</t>
  </si>
  <si>
    <t>PR.3102-2201025</t>
  </si>
  <si>
    <t>PR.469-2201025</t>
  </si>
  <si>
    <t>PR.3160-2304014-01</t>
  </si>
  <si>
    <t>PR.3160-2304014-02</t>
  </si>
  <si>
    <t>PR.3162-2304019-01</t>
  </si>
  <si>
    <t>PR.3741-2402020</t>
  </si>
  <si>
    <t>PR.3160-2402020-10</t>
  </si>
  <si>
    <t>PR.31603-2402020-11</t>
  </si>
  <si>
    <t>PR.452-2402020</t>
  </si>
  <si>
    <t>PR.3302-2905006-30</t>
  </si>
  <si>
    <t>PR.A21R23.2915004</t>
  </si>
  <si>
    <t>PR.A21R23.2905004</t>
  </si>
  <si>
    <t>PR.315195-2905006</t>
  </si>
  <si>
    <t>PR.315195-2915006</t>
  </si>
  <si>
    <t>PR.3162-2905006-10-G</t>
  </si>
  <si>
    <t>PR.3159-2915006-01</t>
  </si>
  <si>
    <t>PR.3151-2905006</t>
  </si>
  <si>
    <t>PR.3741-3103800</t>
  </si>
  <si>
    <t>PR.3163-3407010-10</t>
  </si>
  <si>
    <t>PR.220695-3407010-20</t>
  </si>
  <si>
    <t>PR.409000-3407008</t>
  </si>
  <si>
    <t>PR.3302-3414057-11</t>
  </si>
  <si>
    <t>PR.2217-3414056-11</t>
  </si>
  <si>
    <t>PR.469-3414057</t>
  </si>
  <si>
    <t>PR.469-3414056</t>
  </si>
  <si>
    <t>PR.2217-3414029-40</t>
  </si>
  <si>
    <t>PR.2217-3414103</t>
  </si>
  <si>
    <t>PR.2217-3414102</t>
  </si>
  <si>
    <t>PR.3160-3501076</t>
  </si>
  <si>
    <t>PR.2360-20-3501076-01</t>
  </si>
  <si>
    <t>PR.3302-3501077</t>
  </si>
  <si>
    <t>PR.3302-3502070</t>
  </si>
  <si>
    <t>PR.23-3502070-10</t>
  </si>
  <si>
    <t>PR.3151-3501070</t>
  </si>
  <si>
    <t>PR.2360-20-3502070</t>
  </si>
  <si>
    <t>PR.3302-3502090</t>
  </si>
  <si>
    <t>PR.469-3511800</t>
  </si>
  <si>
    <t>PR.C41R11.3501800</t>
  </si>
  <si>
    <t>PR.3302-3501800</t>
  </si>
  <si>
    <t>PR.A21R23.3501171</t>
  </si>
  <si>
    <t>PR.3160-3501090</t>
  </si>
  <si>
    <t>PR.A21R23-3501212</t>
  </si>
  <si>
    <t>PR.3302-3501137</t>
  </si>
  <si>
    <t>PR.3302-3501136</t>
  </si>
  <si>
    <t>PR.3163-3501011-10</t>
  </si>
  <si>
    <t>PR.3163-3501010-10</t>
  </si>
  <si>
    <t>PR.C41R92.3502137</t>
  </si>
  <si>
    <t>PR.C41R92.3502136</t>
  </si>
  <si>
    <t>PR.4301-3501040</t>
  </si>
  <si>
    <t>PR.3309-3501340-01</t>
  </si>
  <si>
    <t>PR.66-16-3501041</t>
  </si>
  <si>
    <t>PR.66-16-3501040</t>
  </si>
  <si>
    <t>PR.469-3501040</t>
  </si>
  <si>
    <t>PR.469-3501041</t>
  </si>
  <si>
    <t>PR.24-3501040-01</t>
  </si>
  <si>
    <t>PR.3160-3502040</t>
  </si>
  <si>
    <t>PR.469-3502040</t>
  </si>
  <si>
    <t>PR.3151-3502040</t>
  </si>
  <si>
    <t>PR.4301-3502040</t>
  </si>
  <si>
    <t>PR.3309-3502340-01</t>
  </si>
  <si>
    <t>PR.24-10-3505010-01</t>
  </si>
  <si>
    <t>PR.3160-3505010</t>
  </si>
  <si>
    <t>PR.3162-3505010</t>
  </si>
  <si>
    <t>PR.66-11-3505211-01</t>
  </si>
  <si>
    <t>PR.3309-3505010</t>
  </si>
  <si>
    <t>PR.31029-3505010</t>
  </si>
  <si>
    <t>PR.2206-3505010</t>
  </si>
  <si>
    <t>PR.53-12-3550010</t>
  </si>
  <si>
    <t>PR.3309-3510009</t>
  </si>
  <si>
    <t>PR.204798191</t>
  </si>
  <si>
    <t>PR.24-3510010</t>
  </si>
  <si>
    <t>PR.0204702834</t>
  </si>
  <si>
    <t>PR.3151-3510010</t>
  </si>
  <si>
    <t>PR.5266969</t>
  </si>
  <si>
    <t>PR.5732.3708</t>
  </si>
  <si>
    <t>PR.5742.3708</t>
  </si>
  <si>
    <t>PR.407.3705</t>
  </si>
  <si>
    <t>PR.F5RTCU#4</t>
  </si>
  <si>
    <t>PR.E4CU#4</t>
  </si>
  <si>
    <t>TKG-1004045-51</t>
  </si>
  <si>
    <t>TKG-1004045-61</t>
  </si>
  <si>
    <t>TKG-1004045-68</t>
  </si>
  <si>
    <t>TKG-1005125-81</t>
  </si>
  <si>
    <t>KNG-1006100-51</t>
  </si>
  <si>
    <t>KNU-1007040-71</t>
  </si>
  <si>
    <t>KNG-1007045-52</t>
  </si>
  <si>
    <t>KNG-1007045-51</t>
  </si>
  <si>
    <t>TKG-1006260-61</t>
  </si>
  <si>
    <t>406.3906625-01</t>
  </si>
  <si>
    <t>TKG-1006015-51</t>
  </si>
  <si>
    <t>TKG-1006015-62</t>
  </si>
  <si>
    <t>TKG-1006015-61</t>
  </si>
  <si>
    <t>TKU-1006015-61</t>
  </si>
  <si>
    <t>TKU-1006015-62</t>
  </si>
  <si>
    <t>TKG-1006015-65</t>
  </si>
  <si>
    <t>KNG-1012005-52</t>
  </si>
  <si>
    <t>KNG-1012005-51</t>
  </si>
  <si>
    <t>TKG-1029010-61</t>
  </si>
  <si>
    <t>TKG-1029010-62</t>
  </si>
  <si>
    <t>TKG-1029010-55</t>
  </si>
  <si>
    <t>TKG-1308080-51</t>
  </si>
  <si>
    <t>KNG-1132010-71</t>
  </si>
  <si>
    <t>KNG-1132010-61</t>
  </si>
  <si>
    <t>KNU-1132010-51</t>
  </si>
  <si>
    <t>KNG-1139000-65</t>
  </si>
  <si>
    <t>KNG-1139600-61</t>
  </si>
  <si>
    <t>3741-1139020</t>
  </si>
  <si>
    <t>3163-1139020-01</t>
  </si>
  <si>
    <t>TKU-1306100-71</t>
  </si>
  <si>
    <t>TKG-1306100-52</t>
  </si>
  <si>
    <t>KNG-1307010-68</t>
  </si>
  <si>
    <t>KNG-1307010-65</t>
  </si>
  <si>
    <t>KNU-1307010-71</t>
  </si>
  <si>
    <t>KNG-1307100-66</t>
  </si>
  <si>
    <t>KNG-1601130-61</t>
  </si>
  <si>
    <t>KNG-1601130-63</t>
  </si>
  <si>
    <t>KNG-1601090-64</t>
  </si>
  <si>
    <t>406.1601090-05</t>
  </si>
  <si>
    <t>TKU-1601090-75</t>
  </si>
  <si>
    <t>KNU-1601000-70</t>
  </si>
  <si>
    <t>4061.3906605</t>
  </si>
  <si>
    <t>409.3906605</t>
  </si>
  <si>
    <t>TKU-1601010-75</t>
  </si>
  <si>
    <t>KNU-1601180-71</t>
  </si>
  <si>
    <t>KNG-1601180-64</t>
  </si>
  <si>
    <t>KNU-1601180-51</t>
  </si>
  <si>
    <t>KNG-1601180-62</t>
  </si>
  <si>
    <t>KNG-1602290-81</t>
  </si>
  <si>
    <t>KNG-1602290-61</t>
  </si>
  <si>
    <t>KNG-1602300-81</t>
  </si>
  <si>
    <t>KNU-1602300-71</t>
  </si>
  <si>
    <t>KNU-1602300-61</t>
  </si>
  <si>
    <t>KNU-1602300-41</t>
  </si>
  <si>
    <t>KNG-1602290-63</t>
  </si>
  <si>
    <t>KNG-1602510-91</t>
  </si>
  <si>
    <t>KNG-1602510-81</t>
  </si>
  <si>
    <t>KNG-1602510-61</t>
  </si>
  <si>
    <t>KNU-1602510-72</t>
  </si>
  <si>
    <t>KNU-1602510-71</t>
  </si>
  <si>
    <t>KNG-1602510-63</t>
  </si>
  <si>
    <t>KNG-1602510-51</t>
  </si>
  <si>
    <t>TKU-1701164-45</t>
  </si>
  <si>
    <t>TKU-1701164-41</t>
  </si>
  <si>
    <t>TKU-1701143-40</t>
  </si>
  <si>
    <t>TKG-1701178-61</t>
  </si>
  <si>
    <t>2217-2200010-10</t>
  </si>
  <si>
    <t>2363-00-2200010-20</t>
  </si>
  <si>
    <t>3151-20-2201010-89</t>
  </si>
  <si>
    <t>3151-00-2201010-97</t>
  </si>
  <si>
    <t>3162-10-2201010-96</t>
  </si>
  <si>
    <t>3303-60-2201010-95</t>
  </si>
  <si>
    <t>3741-00-2201010-99</t>
  </si>
  <si>
    <t>2206-95-2201010-91</t>
  </si>
  <si>
    <t>3163-00-2201010-00</t>
  </si>
  <si>
    <t>2206-00-2201010-96</t>
  </si>
  <si>
    <t>TKU-2204076-61</t>
  </si>
  <si>
    <t>TKV-2202025-61</t>
  </si>
  <si>
    <t>TKG-2201025-51</t>
  </si>
  <si>
    <t>TKU-2201025-71</t>
  </si>
  <si>
    <t>3151-20-2203010-96</t>
  </si>
  <si>
    <t>3151-00-2203010-94</t>
  </si>
  <si>
    <t>3160-10-2203010-97</t>
  </si>
  <si>
    <t>3160-00-2203010-97</t>
  </si>
  <si>
    <t>2206-95-2203010-20</t>
  </si>
  <si>
    <t>2206-95-2203010-91</t>
  </si>
  <si>
    <t>3303-60-2203010-96</t>
  </si>
  <si>
    <t>3741-00-2203010-94</t>
  </si>
  <si>
    <t>TKU-2304310-73</t>
  </si>
  <si>
    <t>TKU-2304310-72</t>
  </si>
  <si>
    <t>TKU-2304061-31</t>
  </si>
  <si>
    <t>TKU-2304061-65</t>
  </si>
  <si>
    <t>TKU-2304061-45</t>
  </si>
  <si>
    <t>TKU-2304060-81</t>
  </si>
  <si>
    <t>TKU-2304060-31</t>
  </si>
  <si>
    <t>TKU-2304060-41</t>
  </si>
  <si>
    <t>TKU-2304060-65</t>
  </si>
  <si>
    <t>TKU-2304060-45</t>
  </si>
  <si>
    <t>TKU-2304060-40</t>
  </si>
  <si>
    <t>TKU-2304060-51</t>
  </si>
  <si>
    <t>TKU-2304061-41</t>
  </si>
  <si>
    <t>TKU-2304061-51</t>
  </si>
  <si>
    <t>TKU-2304061-81</t>
  </si>
  <si>
    <t>TKG-2904414-71</t>
  </si>
  <si>
    <t>TKG-2904314-71</t>
  </si>
  <si>
    <t>TKG-2904414-61</t>
  </si>
  <si>
    <t>TKG-2904314-61</t>
  </si>
  <si>
    <t>KNG-2905004-65</t>
  </si>
  <si>
    <t>KNU-2905006-61</t>
  </si>
  <si>
    <t>KNU-2905006-51</t>
  </si>
  <si>
    <t>KNG-2905006-61</t>
  </si>
  <si>
    <t>KNU-2905006-71</t>
  </si>
  <si>
    <t>KNG-2915006-65</t>
  </si>
  <si>
    <t>KNU-2915006-71</t>
  </si>
  <si>
    <t>KNU-2915006-51</t>
  </si>
  <si>
    <t>TKG-3414057-61</t>
  </si>
  <si>
    <t>TKU-3414057-73</t>
  </si>
  <si>
    <t>TKU-3414057-71</t>
  </si>
  <si>
    <t>TKG-3414056-61</t>
  </si>
  <si>
    <t>TKU-3414056-73</t>
  </si>
  <si>
    <t>TKU-3414056-71</t>
  </si>
  <si>
    <t>KNU-3501090-61</t>
  </si>
  <si>
    <t>KNU-3501090-62</t>
  </si>
  <si>
    <t>KNG-3501170-61</t>
  </si>
  <si>
    <t>KNG-3501040-81</t>
  </si>
  <si>
    <t>KNU-3501041-71</t>
  </si>
  <si>
    <t>KNU-3501040-71</t>
  </si>
  <si>
    <t>KNG-3502040-51</t>
  </si>
  <si>
    <t>KNG-3501040-61</t>
  </si>
  <si>
    <t>KNG-3502040-81</t>
  </si>
  <si>
    <t>KNU-3502040-61</t>
  </si>
  <si>
    <t>KNU-3502040-72</t>
  </si>
  <si>
    <t>KNG-3505010-51</t>
  </si>
  <si>
    <t>KNG-3505010-61</t>
  </si>
  <si>
    <t>KNU-3505010-63</t>
  </si>
  <si>
    <t>KNU-3505010-61</t>
  </si>
  <si>
    <t>KNU-3505010-71</t>
  </si>
  <si>
    <t>KNU-3505010-62</t>
  </si>
  <si>
    <t>KNG-3505211-82</t>
  </si>
  <si>
    <t>KNU-3510010-71</t>
  </si>
  <si>
    <t>KNG-3707080-66</t>
  </si>
  <si>
    <t>KNG-3707244-65</t>
  </si>
  <si>
    <t>KNU-3707244-75</t>
  </si>
  <si>
    <t>KNG-3707090-65</t>
  </si>
  <si>
    <t>TKG-3707000-63</t>
  </si>
  <si>
    <t>TKG-3707000-62</t>
  </si>
  <si>
    <t>TKU-3707000-71</t>
  </si>
  <si>
    <t>KNG-3708000-52</t>
  </si>
  <si>
    <t>KNG-3708000-51</t>
  </si>
  <si>
    <t>KNG-3708000-64</t>
  </si>
  <si>
    <t>KNG-3708600-52</t>
  </si>
  <si>
    <t>KNG-3708800-51</t>
  </si>
  <si>
    <t>KNG-3708310-51</t>
  </si>
  <si>
    <t>TKG-1003020-61</t>
  </si>
  <si>
    <t>TKG-1003020-63</t>
  </si>
  <si>
    <t>TKU-1308020-73EPDM</t>
  </si>
  <si>
    <t>TKU-1308020-76</t>
  </si>
  <si>
    <t>TKG-1308020-54EPDM</t>
  </si>
  <si>
    <t>TKG-1308020-55EPDM</t>
  </si>
  <si>
    <t>TKG-1007026-51</t>
  </si>
  <si>
    <t>TKG-1007036-50</t>
  </si>
  <si>
    <t>TKG-1005160-61</t>
  </si>
  <si>
    <t>TKG-1005160-51</t>
  </si>
  <si>
    <t>TKG-1005034-61</t>
  </si>
  <si>
    <t>TKG-1005034-50</t>
  </si>
  <si>
    <t>TKG-1005034-51</t>
  </si>
  <si>
    <t>TKU-2402052-75</t>
  </si>
  <si>
    <t>TKU-1701210-63</t>
  </si>
  <si>
    <t>TKU-2402052-79</t>
  </si>
  <si>
    <t>TKU-2402052-73</t>
  </si>
  <si>
    <t>TKU-2402052-62</t>
  </si>
  <si>
    <t>TKU-1701210-61</t>
  </si>
  <si>
    <t>TKU-1701210-71</t>
  </si>
  <si>
    <t>TKU-2402052-71</t>
  </si>
  <si>
    <t>TKG-1701179-51</t>
  </si>
  <si>
    <t>KNU-3502040-52</t>
  </si>
  <si>
    <t>KNU-3502040-71</t>
  </si>
  <si>
    <t>AM-01-029</t>
  </si>
  <si>
    <t>AM-01-028</t>
  </si>
  <si>
    <t>AM-01-031</t>
  </si>
  <si>
    <t>AM-01-032</t>
  </si>
  <si>
    <t>AM-01-036</t>
  </si>
  <si>
    <t>AM-01-037</t>
  </si>
  <si>
    <t>AM-01-038</t>
  </si>
  <si>
    <t>AM-01-049</t>
  </si>
  <si>
    <t>AM-01-042</t>
  </si>
  <si>
    <t>AM-72-001</t>
  </si>
  <si>
    <t>AM-72-002</t>
  </si>
  <si>
    <t>AM-34-045</t>
  </si>
  <si>
    <t>AM-34-048</t>
  </si>
  <si>
    <t>AM-70-011</t>
  </si>
  <si>
    <t>AM-70-008</t>
  </si>
  <si>
    <t>AM-75-004</t>
  </si>
  <si>
    <t>AM-75-005</t>
  </si>
  <si>
    <t>AM-55-405</t>
  </si>
  <si>
    <t>AM-74-019</t>
  </si>
  <si>
    <t>AM-74-031</t>
  </si>
  <si>
    <t>AM-34-052</t>
  </si>
  <si>
    <t>AM-34-054</t>
  </si>
  <si>
    <t>AM-29-002</t>
  </si>
  <si>
    <t>AM-29-012</t>
  </si>
  <si>
    <t>AM-29-018</t>
  </si>
  <si>
    <t>AM-04-014</t>
  </si>
  <si>
    <t>AM-04-011</t>
  </si>
  <si>
    <t>AM-04-016</t>
  </si>
  <si>
    <t>AM-04-017</t>
  </si>
  <si>
    <t>AM-04-019</t>
  </si>
  <si>
    <t>AM-04-021</t>
  </si>
  <si>
    <t>AM-04-022</t>
  </si>
  <si>
    <t>AM-28-006</t>
  </si>
  <si>
    <t>AM-28-009</t>
  </si>
  <si>
    <t>AM-28-013</t>
  </si>
  <si>
    <t>AM-28-042</t>
  </si>
  <si>
    <t>AM-28-055</t>
  </si>
  <si>
    <t>AM-28-K-009</t>
  </si>
  <si>
    <t>AM-28-K-010</t>
  </si>
  <si>
    <t>AM-28-K-013</t>
  </si>
  <si>
    <t>AM-28-M-011</t>
  </si>
  <si>
    <t>AM-28-M-017</t>
  </si>
  <si>
    <t>AM-28-M-018</t>
  </si>
  <si>
    <t>AM-28-M-021</t>
  </si>
  <si>
    <t>AM-28-M-022</t>
  </si>
  <si>
    <t>AM-28-M-020</t>
  </si>
  <si>
    <t>AM-28-SB-005</t>
  </si>
  <si>
    <t>AM-28-SB-004</t>
  </si>
  <si>
    <t>AM-28-SB-003</t>
  </si>
  <si>
    <t>AM-72-004</t>
  </si>
  <si>
    <t>AM-72-006</t>
  </si>
  <si>
    <t>AM-72-010</t>
  </si>
  <si>
    <t>AM-72-014</t>
  </si>
  <si>
    <t>AM-72-015</t>
  </si>
  <si>
    <t>AM-72-024</t>
  </si>
  <si>
    <t>AM-72-036</t>
  </si>
  <si>
    <t>AM-72-038</t>
  </si>
  <si>
    <t>AM-72-039</t>
  </si>
  <si>
    <t>AM-72-040</t>
  </si>
  <si>
    <t>AM-72-045</t>
  </si>
  <si>
    <t>AM-55-050</t>
  </si>
  <si>
    <t>AM-55-057</t>
  </si>
  <si>
    <t>AM-55-054</t>
  </si>
  <si>
    <t>AM-55-411</t>
  </si>
  <si>
    <t>AM-55-414</t>
  </si>
  <si>
    <t>AM-55-412</t>
  </si>
  <si>
    <t>AM-55-413</t>
  </si>
  <si>
    <t>AM-55-417</t>
  </si>
  <si>
    <t>AM-55-007</t>
  </si>
  <si>
    <t>AM-55-059</t>
  </si>
  <si>
    <t>AM-55-060</t>
  </si>
  <si>
    <t>AM-55-061</t>
  </si>
  <si>
    <t>AM-55-062</t>
  </si>
  <si>
    <t>AM-55-063</t>
  </si>
  <si>
    <t>AM-55-064</t>
  </si>
  <si>
    <t>AM-55-008</t>
  </si>
  <si>
    <t>AM-55-066</t>
  </si>
  <si>
    <t>AM-55-016</t>
  </si>
  <si>
    <t>AM-55-001</t>
  </si>
  <si>
    <t>AM-55-087</t>
  </si>
  <si>
    <t>AM-55-009</t>
  </si>
  <si>
    <t>AM-55-074</t>
  </si>
  <si>
    <t>AM-55-075</t>
  </si>
  <si>
    <t>AM-55-076</t>
  </si>
  <si>
    <t>AM-55-077</t>
  </si>
  <si>
    <t>AM-55-078</t>
  </si>
  <si>
    <t>AM-55-430</t>
  </si>
  <si>
    <t>AM-55-079</t>
  </si>
  <si>
    <t>AM-55-080</t>
  </si>
  <si>
    <t>AM-55-081</t>
  </si>
  <si>
    <t>AM-55-082</t>
  </si>
  <si>
    <t>AM-55-083</t>
  </si>
  <si>
    <t>AM-55-084</t>
  </si>
  <si>
    <t>AM-55-010</t>
  </si>
  <si>
    <t>AM-55-086</t>
  </si>
  <si>
    <t>AM-55-023</t>
  </si>
  <si>
    <t>AM-55-029</t>
  </si>
  <si>
    <t>AM-55-021</t>
  </si>
  <si>
    <t>AM-55-028</t>
  </si>
  <si>
    <t>AM-55-107</t>
  </si>
  <si>
    <t>AM-55-108</t>
  </si>
  <si>
    <t>AM-55-095</t>
  </si>
  <si>
    <t>AM-55-094</t>
  </si>
  <si>
    <t>AM-55-109</t>
  </si>
  <si>
    <t>AM-55-002</t>
  </si>
  <si>
    <t>AM-55-115</t>
  </si>
  <si>
    <t>AM-55-116</t>
  </si>
  <si>
    <t>AM-55-025</t>
  </si>
  <si>
    <t>AM-55-140</t>
  </si>
  <si>
    <t>AM-55-031</t>
  </si>
  <si>
    <t>AM-55-020</t>
  </si>
  <si>
    <t>AM-55-042</t>
  </si>
  <si>
    <t>AM-52-003</t>
  </si>
  <si>
    <t>AM-52-004</t>
  </si>
  <si>
    <t>AM-55-408</t>
  </si>
  <si>
    <t>AM-45-013</t>
  </si>
  <si>
    <t>AM-45-002</t>
  </si>
  <si>
    <t>AM-45-003</t>
  </si>
  <si>
    <t>AM-45-004</t>
  </si>
  <si>
    <t>AM-45-006</t>
  </si>
  <si>
    <t>AM-42-002</t>
  </si>
  <si>
    <t>AM-42-007</t>
  </si>
  <si>
    <t>AM-42-011</t>
  </si>
  <si>
    <t>AM-52-021</t>
  </si>
  <si>
    <t>AM-52-028</t>
  </si>
  <si>
    <t>AM-44-013</t>
  </si>
  <si>
    <t>AM-44-014</t>
  </si>
  <si>
    <t>AM-44-018</t>
  </si>
  <si>
    <t>AM-44-019</t>
  </si>
  <si>
    <t>AM-44-020</t>
  </si>
  <si>
    <t>AM-44-059</t>
  </si>
  <si>
    <t>AM-44-060</t>
  </si>
  <si>
    <t>AM-44-061</t>
  </si>
  <si>
    <t>AM-44-062</t>
  </si>
  <si>
    <t>AM-44-064</t>
  </si>
  <si>
    <t>AM-44-065</t>
  </si>
  <si>
    <t>AM-44-066</t>
  </si>
  <si>
    <t>AM-44-067</t>
  </si>
  <si>
    <t>AM-44-068</t>
  </si>
  <si>
    <t>AM-44-069</t>
  </si>
  <si>
    <t>AM-44-071</t>
  </si>
  <si>
    <t>AM-44-080</t>
  </si>
  <si>
    <t>AM-44-082</t>
  </si>
  <si>
    <t>AM-44-088</t>
  </si>
  <si>
    <t>AM-44-092</t>
  </si>
  <si>
    <t>AM-44-095</t>
  </si>
  <si>
    <t>AM-44-096</t>
  </si>
  <si>
    <t>AM-44-093</t>
  </si>
  <si>
    <t>AM-40-028</t>
  </si>
  <si>
    <t>AM-40-027</t>
  </si>
  <si>
    <t>AM-40-006</t>
  </si>
  <si>
    <t>AM-40-007</t>
  </si>
  <si>
    <t>AM-40-012</t>
  </si>
  <si>
    <t>AM-40-009</t>
  </si>
  <si>
    <t>AM-40-008</t>
  </si>
  <si>
    <t>AM-40-011</t>
  </si>
  <si>
    <t>AM-40-010</t>
  </si>
  <si>
    <t>AM-40-005</t>
  </si>
  <si>
    <t>AM-40-004</t>
  </si>
  <si>
    <t>AM-41-002</t>
  </si>
  <si>
    <t>AM-41-001</t>
  </si>
  <si>
    <t>AM-41-004</t>
  </si>
  <si>
    <t>AM-51-007</t>
  </si>
  <si>
    <t>AM-51-008</t>
  </si>
  <si>
    <t>AM-51-012</t>
  </si>
  <si>
    <t>AM-51-013</t>
  </si>
  <si>
    <t>AM-51-014</t>
  </si>
  <si>
    <t>AM-62-001</t>
  </si>
  <si>
    <t>AM-52-027</t>
  </si>
  <si>
    <t>AM-52-002</t>
  </si>
  <si>
    <t>AM-55-400</t>
  </si>
  <si>
    <t>AM-55-401</t>
  </si>
  <si>
    <t>AM-55-402</t>
  </si>
  <si>
    <t>AM-55-403</t>
  </si>
  <si>
    <t>AM-67-001</t>
  </si>
  <si>
    <t>AM-67-002</t>
  </si>
  <si>
    <t>AM-67-003</t>
  </si>
  <si>
    <t>AM-67-004</t>
  </si>
  <si>
    <t>AM-67-005</t>
  </si>
  <si>
    <t>AM-52-001</t>
  </si>
  <si>
    <t>AM-52-006</t>
  </si>
  <si>
    <t>AM-52-005</t>
  </si>
  <si>
    <t>AM-52-008</t>
  </si>
  <si>
    <t>AM-52-025</t>
  </si>
  <si>
    <t>AM-52-024</t>
  </si>
  <si>
    <t>AM-55-424</t>
  </si>
  <si>
    <t>AM-55-423</t>
  </si>
  <si>
    <t>AM-55-410</t>
  </si>
  <si>
    <t>AM-55-409</t>
  </si>
  <si>
    <t>AM-55-422</t>
  </si>
  <si>
    <t>AM-55-421</t>
  </si>
  <si>
    <t>AM-52-007</t>
  </si>
  <si>
    <t>AM-51-001</t>
  </si>
  <si>
    <t>AM-51-002</t>
  </si>
  <si>
    <t>AM-51-003</t>
  </si>
  <si>
    <t>AM-51-004</t>
  </si>
  <si>
    <t>AM-10-014</t>
  </si>
  <si>
    <t>AM-10-013</t>
  </si>
  <si>
    <t>AM-20-037</t>
  </si>
  <si>
    <t>AM-20-008</t>
  </si>
  <si>
    <t>AM-20-012</t>
  </si>
  <si>
    <t>AM-50-002</t>
  </si>
  <si>
    <t>AM-50-003</t>
  </si>
  <si>
    <t>AM-50-005</t>
  </si>
  <si>
    <t>AM-50-004</t>
  </si>
  <si>
    <t>AM-50-022</t>
  </si>
  <si>
    <t>AM-50-023</t>
  </si>
  <si>
    <t>AM-50-006</t>
  </si>
  <si>
    <t>AM-51-016</t>
  </si>
  <si>
    <t>AM-51-017</t>
  </si>
  <si>
    <t>AM-12-007</t>
  </si>
  <si>
    <t>AM-12-009</t>
  </si>
  <si>
    <t>AM-12-032</t>
  </si>
  <si>
    <t>AM-12-010</t>
  </si>
  <si>
    <t>AM-02-007</t>
  </si>
  <si>
    <t>AM-02-036</t>
  </si>
  <si>
    <t>AM-02-008</t>
  </si>
  <si>
    <t>AM-02-010</t>
  </si>
  <si>
    <t>AM-69-008</t>
  </si>
  <si>
    <t>AM-69-009</t>
  </si>
  <si>
    <t>AM-69-010</t>
  </si>
  <si>
    <t>AM-69-011</t>
  </si>
  <si>
    <t>AM-69-014</t>
  </si>
  <si>
    <t>AM-69-017</t>
  </si>
  <si>
    <t>AM-63-011</t>
  </si>
  <si>
    <t>AM-63-012</t>
  </si>
  <si>
    <t>AM-63-005</t>
  </si>
  <si>
    <t>AM-63-006</t>
  </si>
  <si>
    <t>AM-63-015</t>
  </si>
  <si>
    <t>AM-63-016</t>
  </si>
  <si>
    <t>AM-63-003</t>
  </si>
  <si>
    <t>AM-63-004</t>
  </si>
  <si>
    <t>AM-63-002</t>
  </si>
  <si>
    <t>AM-63-001</t>
  </si>
  <si>
    <t>AM-63-013</t>
  </si>
  <si>
    <t>AM-63-014</t>
  </si>
  <si>
    <t>AM-72-008</t>
  </si>
  <si>
    <t>AM-72-007</t>
  </si>
  <si>
    <t>AM-72-051</t>
  </si>
  <si>
    <t>AM-72-009</t>
  </si>
  <si>
    <t>AM-72-020</t>
  </si>
  <si>
    <t>AM-72-033</t>
  </si>
  <si>
    <t>AM-72-034</t>
  </si>
  <si>
    <t>AM-72-023</t>
  </si>
  <si>
    <t>AM-72-052</t>
  </si>
  <si>
    <t>AM-72-042</t>
  </si>
  <si>
    <t>AM-72-041</t>
  </si>
  <si>
    <t>AM-72-037</t>
  </si>
  <si>
    <t>AM-72-046</t>
  </si>
  <si>
    <t>AM-72-047</t>
  </si>
  <si>
    <t>AM-72-016</t>
  </si>
  <si>
    <t>AM-72-003</t>
  </si>
  <si>
    <t>AM-72-044</t>
  </si>
  <si>
    <t>AM-72-005</t>
  </si>
  <si>
    <t>AM-03-007</t>
  </si>
  <si>
    <t>AM-03-006</t>
  </si>
  <si>
    <t>AM-03-013</t>
  </si>
  <si>
    <t>AM-03-009</t>
  </si>
  <si>
    <t>AM-03-010</t>
  </si>
  <si>
    <t>AM-03-012</t>
  </si>
  <si>
    <t>AM-03-011</t>
  </si>
  <si>
    <t>AM-08-001</t>
  </si>
  <si>
    <t>AM-08-002</t>
  </si>
  <si>
    <t>AM-19-018</t>
  </si>
  <si>
    <t>AM-19-026</t>
  </si>
  <si>
    <t>AM-19-037</t>
  </si>
  <si>
    <t>AM-19-048</t>
  </si>
  <si>
    <t>AM-19-049</t>
  </si>
  <si>
    <t>AM-55-302</t>
  </si>
  <si>
    <t>AM-55-307</t>
  </si>
  <si>
    <t>AM-55-308</t>
  </si>
  <si>
    <t>AM-55-310</t>
  </si>
  <si>
    <t>AM-55-311</t>
  </si>
  <si>
    <t>AM-55-312</t>
  </si>
  <si>
    <t>AM-55-313</t>
  </si>
  <si>
    <t>AM-55-314</t>
  </si>
  <si>
    <t>AM-55-315</t>
  </si>
  <si>
    <t>AM-50-011</t>
  </si>
  <si>
    <t>AM-50-012</t>
  </si>
  <si>
    <t>AM-02-019</t>
  </si>
  <si>
    <t>AM-02-026</t>
  </si>
  <si>
    <t>AM-55-303</t>
  </si>
  <si>
    <t>AM-55-304</t>
  </si>
  <si>
    <t>65x65x89</t>
  </si>
  <si>
    <t>MP-5102.3771.060</t>
  </si>
  <si>
    <t>Регулятор напряжения в сборе с щёточным узлом (к ген. 51-й серии) (5102.3771.060 (К 1216 ЕН1)</t>
  </si>
  <si>
    <t>MP-TC-107-1306100-04</t>
  </si>
  <si>
    <t>Термостат для автомобилей производства ООО”УАЗ” с двигателями ЗМЗ (температура 87 С)</t>
  </si>
  <si>
    <t>80х80х31</t>
  </si>
  <si>
    <t>MP-406-1308080-30</t>
  </si>
  <si>
    <t>MP-33104-3501078</t>
  </si>
  <si>
    <t>MP-A21R23-3501078</t>
  </si>
  <si>
    <t>MP-2217-3501077</t>
  </si>
  <si>
    <t>MP-C41R92.3502078</t>
  </si>
  <si>
    <t>Диск тормозной для автомобилей производства ПАО “ГАЗ” 2217 Соболь</t>
  </si>
  <si>
    <t>МР-236021-3001013</t>
  </si>
  <si>
    <t>МР-236021-3001014</t>
  </si>
  <si>
    <t>TKG-2904314-80</t>
  </si>
  <si>
    <t>TKG-2904414-80</t>
  </si>
  <si>
    <t xml:space="preserve">42000.236021-3001013-00 </t>
  </si>
  <si>
    <t xml:space="preserve">42000.236021-3001014-00 </t>
  </si>
  <si>
    <t>AM-51-005</t>
  </si>
  <si>
    <t>AM-51-006</t>
  </si>
  <si>
    <t>3310-40-3501078-001</t>
  </si>
  <si>
    <t>2123-00-3501078-000</t>
  </si>
  <si>
    <t>2217-00-3501077-000</t>
  </si>
  <si>
    <t>4192-00-3502078-000</t>
  </si>
  <si>
    <t>PR.33104-3501078</t>
  </si>
  <si>
    <t>PR.A21R23-3501078</t>
  </si>
  <si>
    <t>PR.2217-3501077</t>
  </si>
  <si>
    <t>PR.C41R92-3502078-01</t>
  </si>
  <si>
    <t>AM-12-022</t>
  </si>
  <si>
    <t>AM-12-006</t>
  </si>
  <si>
    <t>AM-12-011</t>
  </si>
  <si>
    <t>AM-12-013</t>
  </si>
  <si>
    <t>4216-00-1029010-001</t>
  </si>
  <si>
    <t>0001-00-0620003-000</t>
  </si>
  <si>
    <t>0421-00-1307010-006</t>
  </si>
  <si>
    <t>0001-00-0630020-000</t>
  </si>
  <si>
    <t>4301-03-1602290-000</t>
  </si>
  <si>
    <t>3102-90-1602510-950</t>
  </si>
  <si>
    <t>2123-00-2904414-001</t>
  </si>
  <si>
    <t>2123-00-2904314-001</t>
  </si>
  <si>
    <t>0066-11-3505211-145</t>
  </si>
  <si>
    <t>3302-03-1602290-000</t>
  </si>
  <si>
    <t>42020.002400-3510010-00</t>
  </si>
  <si>
    <t>42020.315100-3510010-00</t>
  </si>
  <si>
    <t>42020.374100-3510010-00</t>
  </si>
  <si>
    <t>№ 005</t>
  </si>
  <si>
    <t>№ 008</t>
  </si>
  <si>
    <t>№ 009</t>
  </si>
  <si>
    <t>AM-72-035</t>
  </si>
  <si>
    <t>MP-A21R23-3103013</t>
  </si>
  <si>
    <t>MP-3162-1802110</t>
  </si>
  <si>
    <t>Вал привода переднего моста для автомобилей производства ООО "УАЗ" с косозубой раздаточной коробкой</t>
  </si>
  <si>
    <t>MP-552-2400103</t>
  </si>
  <si>
    <t>Шестерни дифференциала для автомобилей производства ООО "УАЗ"</t>
  </si>
  <si>
    <t>MP-14-1701151</t>
  </si>
  <si>
    <t>MP-31029-1701177-11</t>
  </si>
  <si>
    <t>Ремень привода насоса ГУР 6PK1210 поликлиновой для автомобилей производства ООО "УАЗ" с двигателем ЗМЗ 409, ПАО "ГАЗ" с двигателем ЗМЗ 406 без ГУР</t>
  </si>
  <si>
    <t>Ремень приводной 8,5х1030 клиновой, зубчатый для автомобилей производства ООО "УАЗ", ПАО "ГАЗ" с двигателями ЗМЗ 402, 417, 421</t>
  </si>
  <si>
    <t>Ремень привода компрессора и насоса ГУР 10х11х1775 клиновой для автомобилей производства ПАО "ГАЗ" 66, ПАЗ 3205 с двигателем ЗМЗ 511</t>
  </si>
  <si>
    <t>Ремень приводной AVX10x1030 клиновой, зубчатый для автомобилей производства ООО "УАЗ", ПАО "ГАЗ" с двигателями ЗМЗ 402, шкив 10 мм</t>
  </si>
  <si>
    <t>MP-3163-1308020-09</t>
  </si>
  <si>
    <t>MP-31602-1308020-01</t>
  </si>
  <si>
    <t>MP-AVX13X77</t>
  </si>
  <si>
    <t>MP-421-1308020-30</t>
  </si>
  <si>
    <t>MP-511.4201068-01</t>
  </si>
  <si>
    <t>MP-AVX10x1030</t>
  </si>
  <si>
    <t>MP-3163-1308020</t>
  </si>
  <si>
    <t>MP-3163-1308020-14</t>
  </si>
  <si>
    <t>MP-3163-1308020-11</t>
  </si>
  <si>
    <t>MP-5271282</t>
  </si>
  <si>
    <t>MP-5340.1308110-10</t>
  </si>
  <si>
    <t>MP-21080-1006120</t>
  </si>
  <si>
    <t>Ролик ремня ГРМ для автомобилей производства АО "АвтоВАЗ" 2105, 2108-2115 (двигатель 8 клапанный), ООО "УАЗ" с двигателем ЗМЗ 4091</t>
  </si>
  <si>
    <t>MP- 21120-1006120</t>
  </si>
  <si>
    <t>MP-5262500-01</t>
  </si>
  <si>
    <t>Ролик механизма натяжителя ремня для автомобилей производства ПАО "ГАЗ" ГАЗель БИЗНЕС с двигателем CUMMINS ISF 2.8</t>
  </si>
  <si>
    <t>MP-5340-1308110-01</t>
  </si>
  <si>
    <t>MP-4216-1308110</t>
  </si>
  <si>
    <t>MP-40524-1308080</t>
  </si>
  <si>
    <t>MP-406.1308067-20</t>
  </si>
  <si>
    <t>MP-5254598</t>
  </si>
  <si>
    <t>MP-5254599</t>
  </si>
  <si>
    <t>MP-5265369</t>
  </si>
  <si>
    <t>Ролик натяжителя с кронштейном для автомобилей производства ПАО "ГАЗ" ГАЗель с двигателем УМЗ 4216</t>
  </si>
  <si>
    <t>Ролик натяжной с кронштейном для автомобилей производства ООО "УАЗ", ПАО "ГАЗ" с двигателями ЗМЗ 406-409</t>
  </si>
  <si>
    <t>Ролик ремня агрегатов промежуточный, верхний для автомобилей производства ПАО "ГАЗ" с двигателем CUMMINS ISF 2.8</t>
  </si>
  <si>
    <t>Ролик ремня агрегатов промежуточный, нижний для автомобилей производства ПАО "ГАЗ" с двигателем CUMMINS ISF 2.8</t>
  </si>
  <si>
    <t>Ролик ремня генератора промежуточный для автомобилей производства ПАО "ГАЗ" с двигателем CUMMINS 3,8, 33106 Валдай, ПАЗ 3204</t>
  </si>
  <si>
    <t>MP-511.1601130-280 (-480)</t>
  </si>
  <si>
    <t>Диск сцепления ведомый для автомобилей производства ПАО “ГАЗ” 3307, 3308, 53, 66, ПАЗ с двигателями ЗМЗ 511, 513, 523</t>
  </si>
  <si>
    <t>MP-130-13</t>
  </si>
  <si>
    <t>MP-130-14</t>
  </si>
  <si>
    <t>MP-130-11</t>
  </si>
  <si>
    <t>MP-130-12</t>
  </si>
  <si>
    <t>MP-CRTR0089940</t>
  </si>
  <si>
    <t>Мотор - редуктор стеклоочистителя для автомобилей производства АО “АвтоВАЗ” 2108-21099, ПАО “ГАЗ” 3110, УАЗ 3160</t>
  </si>
  <si>
    <t>MP-CRTR0089939</t>
  </si>
  <si>
    <t>Мотор - редуктор стеклоочистителя для автомобилей производства ПАО “ГАЗ” 3307, ЗИЛ</t>
  </si>
  <si>
    <t>MP-16.3730-50</t>
  </si>
  <si>
    <t>Мотор - редуктор стеклоочистителя для автомобилей производства ПАО “КАМАЗ” , “МАЗ”, “БЕЛАЗ”, “КрАЗ”</t>
  </si>
  <si>
    <t>MP-3302-5205400</t>
  </si>
  <si>
    <t>MP-406-3906625-14</t>
  </si>
  <si>
    <t>MP-3163-5205100-60</t>
  </si>
  <si>
    <t>MP-409.1003083-10</t>
  </si>
  <si>
    <t>MP-409.1003083-01</t>
  </si>
  <si>
    <t>Инструмент и принадлежности</t>
  </si>
  <si>
    <t>MP-3160-2909010-21</t>
  </si>
  <si>
    <t>Штанга продольная с сайлентблоками  для автомобилей производства ООО "УАЗ" Патриот, Хантер</t>
  </si>
  <si>
    <t>Домкрат винтовой высота подъема 194/405 мм грузоподъемность 2 т</t>
  </si>
  <si>
    <t>Домкрат гидравлический телескопический высота подъема 165/415 мм, грузоподъемность 2 т</t>
  </si>
  <si>
    <t>MP-FS0503-22</t>
  </si>
  <si>
    <t>MP-FS1402-5</t>
  </si>
  <si>
    <t>MP-FS0402</t>
  </si>
  <si>
    <t>Домкрат гидравлический подкатной высота подъема: 135/470 мм, грузоподъемность 3 т</t>
  </si>
  <si>
    <t>MP-31519-3407011</t>
  </si>
  <si>
    <t>Шкив привода насоса гидроусилителя руля для автомобилей производства ООО "УАЗ" с двигателем УМЗ 421 и насосом ГУР ZF, под клиновой ремень</t>
  </si>
  <si>
    <t>MP-2656011</t>
  </si>
  <si>
    <t>MP-009-1012005</t>
  </si>
  <si>
    <t>MP-5340-1012075</t>
  </si>
  <si>
    <t>MP-740-1012040-10</t>
  </si>
  <si>
    <t>MP-7405-1017040-020</t>
  </si>
  <si>
    <t>MP-740-1117040</t>
  </si>
  <si>
    <t>MP-3163-1117010</t>
  </si>
  <si>
    <t>MP-020-1117010</t>
  </si>
  <si>
    <t>MP-3102-1109013</t>
  </si>
  <si>
    <t>MP-2101-1109100</t>
  </si>
  <si>
    <t>MP-8200431051</t>
  </si>
  <si>
    <t>MP-7701047655</t>
  </si>
  <si>
    <t>MP-28-1109013-10 (GB9434M)</t>
  </si>
  <si>
    <t>MP-3302-2401055/54/50</t>
  </si>
  <si>
    <t>MP-3102-2402138-10</t>
  </si>
  <si>
    <t>МР-3302-2403011</t>
  </si>
  <si>
    <t>МР-3302-2403620</t>
  </si>
  <si>
    <t>MP-24-2201047</t>
  </si>
  <si>
    <t>MP-3302-2200800</t>
  </si>
  <si>
    <t>Вал вторичный в сборе для автомобилей производства  ПАО "ГАЗ" 53, 3307, 66</t>
  </si>
  <si>
    <t>Кольцо  синхронизатора блокирующее для автомобилей производства  ПАО "ГАЗ" ГАЗ-33106</t>
  </si>
  <si>
    <t>Блок шестерен заднего хода для автомобилей производства ПАО "ГАЗ" 52, 53, 3307,66</t>
  </si>
  <si>
    <t>MP-3163-1702017</t>
  </si>
  <si>
    <t>Фильтр воздушный для автомобилей производства ПАО "ГАЗ" ГАЗель, Волга с двигателем ЗМЗ 402</t>
  </si>
  <si>
    <t>Элемент воздушного фильтра для автомобилей RENAULT</t>
  </si>
  <si>
    <t>Вал первичный для автомобилей производства ПАО "ГАЗ" 3308,3309</t>
  </si>
  <si>
    <t xml:space="preserve">Вал промежуточный для автомобилей производства ПАО "ГАЗ" 3308,3309 </t>
  </si>
  <si>
    <t>Фланец вторичного вала для автомобилей производства ПАО "ГАЗ" 53, 3307</t>
  </si>
  <si>
    <t>Фланец вала вторичного для автомобилей производства ПАО "ГАЗ" 3309, 33104</t>
  </si>
  <si>
    <t>Фланец редуктора заднего моста для автомобилей производства ПАО "ГАЗ" ГАЗель, Соболь, Волга (крупный шлиц)</t>
  </si>
  <si>
    <t>Шестерня 3-й передачи вала промежуточного для автомобилей производства ПАО "ГАЗ" ГАЗель, ГАЗель БИЗНЕС, Соболь, Волга</t>
  </si>
  <si>
    <t xml:space="preserve">Шестерня 5-й передачи промежуточного вала (39 зубьев) для автомобилей производства ПАО "ГАЗ" 3310,33081 </t>
  </si>
  <si>
    <t xml:space="preserve">Блок шестерен заднего хода для автомобилей производства ПАО "ГАЗ" 3307, 33085, 53, 66 </t>
  </si>
  <si>
    <t>Вилка вала карданного скользящая для автомобилей производства ПАО "ГАЗ" ГАЗель, Соболь, Волга</t>
  </si>
  <si>
    <t>Комплект ремонтный вилки вала карданного для автомобилей производства ПАО "ГАЗ" ГАЗель, Соболь</t>
  </si>
  <si>
    <t>Фланец заднего моста для автомобилей производства ПАО "ГАЗ" Волга 3102, 3110 (крупный шлиц)</t>
  </si>
  <si>
    <t xml:space="preserve">Комплект крепления задней ступицы для автомобилей производства ПАО "ГАЗ" ГАЗель  </t>
  </si>
  <si>
    <t>MP-3110-2402138</t>
  </si>
  <si>
    <t>Комплект шестерён главной передачи для автомобилей производства ООО "УАЗ" с редукторными мостами</t>
  </si>
  <si>
    <t>MP-272773016R</t>
  </si>
  <si>
    <t>Фильтр салонный для автомобилей производства АО “АВТОВАЗ” Lada Vesta, Vesta Cross X-Ray, Renault Logan 2, Sandero 2,3 , Kaptur, Clio 4,5 Duster 2, Nissan Micra</t>
  </si>
  <si>
    <t>MP-С41R13.3408150</t>
  </si>
  <si>
    <t>MP-N-023-11</t>
  </si>
  <si>
    <t>Комплект установочный ведущей шестерни главной передачи для автомобилей производства ООО "УАЗ" с мостами Спайсер</t>
  </si>
  <si>
    <t>MP-N-023-13</t>
  </si>
  <si>
    <t>Комплект подшипников ведущей шестерни моста для автомобилей производства ООО "УАЗ" с редукторными мостами</t>
  </si>
  <si>
    <t>Сайлентблок рессоры для автомобилей производства ООО "УАЗ" 23602 Профи. УПАКОВКА 4 штуки</t>
  </si>
  <si>
    <t>Сайлентблок рессоры для автомобилей производства ПАО "ГАЗ" 3302, 3321, 2217, 2752, материал NBR. УПАКОВКА 4 штуки</t>
  </si>
  <si>
    <t>Втулка амортизатора производства для автомобилей ООО "УАЗ" 452, 469. УПАКОВКА 10 штук</t>
  </si>
  <si>
    <t>Втулка опорная конца продольной штанги для автомобилей производства ООО "УАЗ" Патриот, Хантер. Комплект 2 штуки</t>
  </si>
  <si>
    <t xml:space="preserve">Втулка ушка рессоры для автомобилей производства ООО "УАЗ" 469, Патриот с 2007 года выпуска. УПАКОВКА 8 штук      </t>
  </si>
  <si>
    <t xml:space="preserve">Втулка ушка рессоры для автомобилей производства ООО "УАЗ" Хантер, Патриот до 2007 года выпуска. УПАКОВКА 8 штук                  </t>
  </si>
  <si>
    <t>Подушка амортизатора для автомобилей производства ООО "УАЗ" Патриот. УПАКОВКА  10 штук</t>
  </si>
  <si>
    <t>MP-33104-2902027-02</t>
  </si>
  <si>
    <t>MP-3163-2912020-02</t>
  </si>
  <si>
    <t>MP-3302-2902027-03</t>
  </si>
  <si>
    <t>MP-C41R11-2902027-02</t>
  </si>
  <si>
    <t>MP-236021-2912020-02</t>
  </si>
  <si>
    <t>Сайлентблок рессоры для автомобилей производства ООО "УАЗ" 23602 Профи. Комплект 2 шт</t>
  </si>
  <si>
    <t>MP-3535730</t>
  </si>
  <si>
    <t>Сайлентблок рессоры для автомобилей производства ПАО "ГАЗ" Газон Некст. Комплект 2 шт</t>
  </si>
  <si>
    <t>ссылка на товар</t>
  </si>
  <si>
    <t>100х100х150</t>
  </si>
  <si>
    <t>120х120х280</t>
  </si>
  <si>
    <t>200х100х100</t>
  </si>
  <si>
    <t>160х200х240</t>
  </si>
  <si>
    <t>100х80х200</t>
  </si>
  <si>
    <t>100х60х120</t>
  </si>
  <si>
    <t>95х50х95</t>
  </si>
  <si>
    <t>100х50х100</t>
  </si>
  <si>
    <t>130х70х70</t>
  </si>
  <si>
    <t>160х60х60</t>
  </si>
  <si>
    <t>180х100х100</t>
  </si>
  <si>
    <t>280х80х280</t>
  </si>
  <si>
    <t>228х63х228</t>
  </si>
  <si>
    <t>180х85х150</t>
  </si>
  <si>
    <t>260х91х260</t>
  </si>
  <si>
    <t>220х220х220</t>
  </si>
  <si>
    <t>160х90х100</t>
  </si>
  <si>
    <t>130х70х105</t>
  </si>
  <si>
    <t>90х80х80</t>
  </si>
  <si>
    <t>100х90х100</t>
  </si>
  <si>
    <t>120х90х120</t>
  </si>
  <si>
    <t>320х50х320</t>
  </si>
  <si>
    <t>250х180х55</t>
  </si>
  <si>
    <t>300х80х80</t>
  </si>
  <si>
    <t>350х100х100</t>
  </si>
  <si>
    <t>350х200х180</t>
  </si>
  <si>
    <t>430х60х60</t>
  </si>
  <si>
    <t>430х45х45</t>
  </si>
  <si>
    <t>330х95х95</t>
  </si>
  <si>
    <t>410х160х160</t>
  </si>
  <si>
    <t>170х115х115</t>
  </si>
  <si>
    <t>130х40х130</t>
  </si>
  <si>
    <t>330х10х10</t>
  </si>
  <si>
    <t>30х20х30</t>
  </si>
  <si>
    <t>40х30х40</t>
  </si>
  <si>
    <t>120х50х120</t>
  </si>
  <si>
    <t>102х35х105</t>
  </si>
  <si>
    <t>110х10х110</t>
  </si>
  <si>
    <t>130х25х130</t>
  </si>
  <si>
    <t>110х40х110</t>
  </si>
  <si>
    <t>133х31х133</t>
  </si>
  <si>
    <t>147х71х147</t>
  </si>
  <si>
    <t>110х60х110</t>
  </si>
  <si>
    <t>105х45х105</t>
  </si>
  <si>
    <t>120х31х110</t>
  </si>
  <si>
    <t>93х55х55</t>
  </si>
  <si>
    <t>75х35х75</t>
  </si>
  <si>
    <t>100х100х100</t>
  </si>
  <si>
    <t>200х90х90</t>
  </si>
  <si>
    <t>170х70х240</t>
  </si>
  <si>
    <t>170х80х90</t>
  </si>
  <si>
    <t>50х30х30</t>
  </si>
  <si>
    <t>1520х220х140</t>
  </si>
  <si>
    <t>1540х240х150</t>
  </si>
  <si>
    <t>140х70х90</t>
  </si>
  <si>
    <t>200х210х200</t>
  </si>
  <si>
    <t>200х90х100</t>
  </si>
  <si>
    <t>100х70х100</t>
  </si>
  <si>
    <t>100х85х115</t>
  </si>
  <si>
    <t>170х105х170</t>
  </si>
  <si>
    <t>100х50х80</t>
  </si>
  <si>
    <t>130х60х60</t>
  </si>
  <si>
    <t>1200х120х120</t>
  </si>
  <si>
    <t>240х170х240</t>
  </si>
  <si>
    <t>80х10х80</t>
  </si>
  <si>
    <t>880х70х120</t>
  </si>
  <si>
    <t>335х335х111</t>
  </si>
  <si>
    <t>290х290х94</t>
  </si>
  <si>
    <t>310х60х310</t>
  </si>
  <si>
    <t>320х100х320</t>
  </si>
  <si>
    <t>90х60х70</t>
  </si>
  <si>
    <t>220х110х110</t>
  </si>
  <si>
    <t>210х100х100</t>
  </si>
  <si>
    <t>320х100х50</t>
  </si>
  <si>
    <t>210х200х36</t>
  </si>
  <si>
    <t>470х130х110</t>
  </si>
  <si>
    <t>620х140х120</t>
  </si>
  <si>
    <t>440х200х16</t>
  </si>
  <si>
    <t>190х75х190</t>
  </si>
  <si>
    <t>620х380х210</t>
  </si>
  <si>
    <t>182х162х120</t>
  </si>
  <si>
    <t>Артикул</t>
  </si>
  <si>
    <t>14-1203240 Кольцо приемной трубы - 1 шт.
24-1002064 прокладка передней крышки - 1 шт.
24-1011070-10 прокладка масляного насоса - 1 шт.
24-1017316 прокладка масляного фильтра - 1 шт.
4022-1306043 прокладка корпуса термостата - 1 шт.
21-1106170-01 Прокладка бензонасоса - 1 шт.
1003020 Прокладка головки блока цилиндров с герметиком - 1 шт.
417-1107015-10 Прокладка карбюратора К-151 - 1 шт..
1007245 прокладка клапанной крышки (резинопробковая) - 1 шт.
1008080 Прокладка коллектора - 1 шт.
4022-1307049-01 Прокладка кронштейна водяного насоса - 1 шт.
21-1003084-01 Прокладка крышки водяной рубашки (резинопробковая) - 1 шт.
24-1002116 Прокладка крышки толкателей  (резинопробковая) - 1 шт.
24-1009070 Прокладка крышки масляного картера (поддона) (резинопробковая) - 1 шт.
421-1306106 Прокладка термостата - 1 шт.
21-1016023-Б прокладка распределителя зажигания - 1 шт.</t>
  </si>
  <si>
    <t>31602-1203255-01 Болт крепления выпускной трубы глушителя М8х1 - 2шт
250511-П29 Гайка М8х1 - 5шт
31602-1203222 Шайба опорная пружины крепления глушителя - 2шт
31602-1203072 Пружина крепления глушителя - 2шт
201478-П29 Болт М8х25 - 3 шт.
 252155-П2 Гровер d 8х3,2 - 3 шт
 31602-1203088-105 Прокладка приемной трубы - 1шт.</t>
  </si>
  <si>
    <t>469-1602554 манжета уплотнительная - 1 шт.
160-1602538 кольцо стопорное - 1 шт.
3151-1602348 шайба упорная - 1 шт.
3151-1602329 поршень - 1 шт.
3151-1602330 клапан поршня - 1 шт.
3151-1602337 держатель пружины - 1 шт.
403-3505032 пружина - 1 шт.
469-1602548 манжета уплотнительная - 1 шт.
469-3505117 прокладка - 1 шт.</t>
  </si>
  <si>
    <t>452-1802097 Гайка М27*1,5 крепления подшипника промвала 2 шт.
3151-2201024 Прокладка фланца карданного вала 2 шт
3163-1802015 Прокладка картера - 1 шт.
452-1802018 Прокладка крышки верхнего люка - 1 шт.
452-1802081 Прокладка крышки подшипника вала привода заднего моста - 1 шт.
452-1802106 Прокладка крышки подшипника 2 шт.
452-1802119 Прокладка крышки подшипника вала привода переднего моста - 1 шт.
3160-1803017 Прокладка механизма переключения передач - 1 шт.
469-1701203 Прокладка между КПП и РК 2 шт.
3741-1701210 Сальник хвостовика 42х68х10/14,5 - 2 шт.</t>
  </si>
  <si>
    <t>452-1802078 Гайка М20*1,5 крепления подшипника промвала РК"УАЗ"2 шт.
3151-2201024 Прокладка фланца карданного вала 2 шт.
452-1802018 Прокладка крышки верхнего люка - 1 шт.
452-1802081 Прокладка крышки подшипника вала привода заднего моста - 1 шт.
452-1802106 Прокладка крышки подшипника 2 шт.
452-1802119 Прокладка крышки подшипника вала привода переднего моста - 1 шт.
452-1802015 Прокладка картера - 1 шт.
469-1701203 Прокладка между КПП и РК 2 шт.
452-1803017 Прокладка механизма переключения передач - 1 шт.
3741-1701210 Сальник хвостовика 42х68х10/14,5 - 2 шт.</t>
  </si>
  <si>
    <t>290784-П29  Болт М10х1 карданный – 4 шт.
252156-П2  Шайба пружинная d10*4   – 4 шт.
250513-П29  Гайка М10х1 - 4 шт.</t>
  </si>
  <si>
    <t>Болт 290784 - П, М10х1х30 - 4 шт.
Гайка din 985, М10х1 с нейлоновым кольцом - 4 шт.</t>
  </si>
  <si>
    <t>Ключ - 1 шт.</t>
  </si>
  <si>
    <t>7510 Подшипник  дифференциала 2 шт.
102304 Подшипник ведущей шестерни главной пары - 1 шт.
127509 Подшипник ступицы 4 шт.
 57707 Подшипник ведущей шестерни - 1 шт.</t>
  </si>
  <si>
    <t>7510 Подшипник  дифференциала 2 шт.
102304 Подшипник ведущей шестерни главной пары - 1 шт.
57707 Подшипник ведущей шестерни 1 шт
3741-1701210 Сальник хвостовика 42х68х14,5 - 1 шт.</t>
  </si>
  <si>
    <t>69-2401040 Прокладка картера редуктора - 1 шт.
69-2402036 Прокладка крышки подшипника ведущей шестерни - 1 шт.
3151-2403048 Прокладка фланца ступицы 2 шт.
469-3103055 Прокладка маслоотражателя ступицы 2 шт.</t>
  </si>
  <si>
    <t>3160-2401019-01 Прокладка крышки картера моста - 1 шт.
3151-2407048 Прокладка фланца ступицы 2 шт.
3151-2201024 Прокладка фланца карданного вала - 1 шт.</t>
  </si>
  <si>
    <t>469-2912476 Палец рессоры в сборе с втулкой - 1 шт. 
356251-П4 Шайба 14,5 специальная - 1 шт.
250870-П29 Гайка М 14х1,5 - 1 шт.
258040-П29 Шплинт 3,2х25 - 1 шт.
3160-2912028 Втулка ушка рессоры - 2 шт.</t>
  </si>
  <si>
    <t>3160-2912476 Ось ушка рессоры в сборе со втулкой - 1 шт. 
252018-П29 Шайба 18 - 1 шт. 
356252-П4 Шайба 25 специальная - 1 шт. 
250870-П29 Гайка корончатая М 14х1,5 - 1 шт. 
258040-П29 Шплинт 3,2х25 - 1 шт.. 
252140-П2 Шайба 18 пружинная, усиленная - 1 шт.
250638-П29 Гайка М18х1.5 -1шт. 
3160-2912448 - 01 Втулка переходная переднего конца рессоры - 1 шт. руб/шт
356251-П4 Шайба 14,5 специальная - 1 шт
3160-2912028 Втулка ушка рессоры - 2 шт.</t>
  </si>
  <si>
    <t>3163-2912476-00 Ось ушка рессоры в сборе со втулкой - 1 шт. 
252018-П29 Шайба 18 - 1 шт. 
250563-П29 Гайка М18х1.5 - 1 шт..</t>
  </si>
  <si>
    <t>469-2902458-01 Щека серьги рессоры - 1 шт.
469-2902466-01 Щека серьги наружная - 1 шт.
250559-П29 Гайка М14х1,5 - 2 шт. 
252158-П2 Шайба 14 пружинная - 2 шт.
469-2912028 Втулка ушка рессоры - 4 шт</t>
  </si>
  <si>
    <t xml:space="preserve">3163-2912458 Щека серьги рессоры с пальцами внутренняя - 1 шт.
3160-2912466 Щека серьги рессоры наружная - 1 шт.
250559-П29 Гайка М14х1,5 - 2 шт. 
252158-П2 Шайба 14 пружинная - 2 шт.
469-2912028 Втулка ушка рессоры - 2 шт
</t>
  </si>
  <si>
    <t>Болт М12х1,25 201575-П29 - 1 шт..
Втулка внутренняя шарнира амортизатора 3160-2905420 - 1 шт..
Гайка М12х1,25 250515-П29 - 1 шт.
Шайба 12Л пружинная 252157-П2 - 1 шт.. Обойма подушки амортизатора 3741-2905547 - 1 шт..
Обойма подушки амортизатора 3741-2905546 - 1 шт.
Гайка М10 250612-П29 - 2 шт.</t>
  </si>
  <si>
    <t>3151-3101040 Гайка колесная М14х1,5-6Н для штампованного диска - 5 шт.</t>
  </si>
  <si>
    <t>69-2401055 Шайба ступицы замочная - 1 шт.
069-2401052 Гайка подшипника ступицы М45х1,5 - 2 шт.
3163-3103038 Сальник ступицы"УАЗ"60х85х10 - 1 шт. 
127509 Подшипник 6-127509 - 2 шт.</t>
  </si>
  <si>
    <t>69-2401055 Шайба ступицы замочная - 1 шт.
069-2401052 Гайка подшипника ступицы М45х1,5 - 2 шт.
3163-3103038 Сальник ступицы"УАЗ"60х85х10 - 1 шт. (материал Viton)
127509 Подшипник 6-127509 - 2 шт.</t>
  </si>
  <si>
    <t>69-3507068 Стержень чашек отжимной  - 4 шт.
М-2067 С Чашка пружины нижняя  - 4 шт.
М-2066 С Чашка пружины верхняя  - 4 шт. 
М-2065 С Пружина прижимная  - 4 шт.</t>
  </si>
  <si>
    <t>69-3507068-10 Стержень чашек отжимной  - 4 шт. 
М-2067 С Чашка пружины нижняя  - 4 шт.
М-2066 С Чашка пружины верхняя  - 4 шт. 
М-2065 С Пружина прижимная  - 4 шт.</t>
  </si>
  <si>
    <t>3151-3501068 Палец опорный колодок  - 1 шт. 
3151-3501028 Втулка опорного пальца  - 1 шт.
3151-3501030 Шайба опорного пальца  - 1 шт. 
250515-П29 Гайка М12 - 1 шт.
Шайба пружинная 12 252137-П2 - 1 шт.</t>
  </si>
  <si>
    <t>3151-3501081 Муфта соединительная  - 1 шт. 
452-3501082 Болт-штуцер соединительной муфты  - 1 шт.
51-3506013 Прокладка медная  - 2 шт.</t>
  </si>
  <si>
    <t>20-3501058 Колпачек защитный  - 2 шт. 
469-3501051-01 Кольцо уплотнительное  - 4 шт.
469-3501042 Поршень в сборе  - 2 шт.  
12-3501053 Пружина колесного цилиндра - 2 шт.</t>
  </si>
  <si>
    <t>3151-3502068 палец опорный колодок - 2 шт.
3151-3502030 пластина опорных пальцев - 1 шт.
3151-3501028 втулка опорная пальца - 2 шт.
250515-П29 гайка опорных пальцев - 2 шт.
252137-П2 шайба пружинная - 2 шт.</t>
  </si>
  <si>
    <t>3160-3505042 Поршень вторичный - 1 шт.
24-10-3502051 Кольцо уплотнительное первичного и вторичного поршней - 2 шт.
469-3505035 Манжета уплотнительная - 2 шт.
469-3505131 Пружина возвратная вторичного поршня - 1 шт.
3151-3505029 Поршень первичный - 1 шт.
469-3505022 Седло пружины первичного и вторичного поршней - 2 шт.
3160-3505023 Винт держателя - 1 шт.
3160-3505021 Держатель пружины первичного поршня - 1 шт.
469-3505020 Пружина возвратная первичного поршня - 1 шт.</t>
  </si>
  <si>
    <t>3160-3502042-10 Поршень в сборе - 2 шт.
3160-3502057-10 Кольцо упорное  - 2 шт.
24-10-3502051 Кольцо уплотнительное  - 4 шт.
20-3501058 Колпак защитный  - 2 шт.</t>
  </si>
  <si>
    <t>31605-1602520 Толкатель вилки включения сцепления - 1 шт.
469-1602558 Колпак защитный - 1 шт.
31605-1602516 Манжета уплотнительная - 1 шт.
31605-1502514 Поршень - 1 шт.
31605- 1602521 Шайба - 1 шт.</t>
  </si>
  <si>
    <t>3151-1602522 Толкатель вилки - 1 шт.
469-1602516 Манжета уплотнительная - 1 шт.
250 613-П29 Гайка - 1 шт.
3151-1602524 Наконечник толкателя - 1 шт.
469-1602528 Колпак защитный -1 шт.
3151-1602514 Поршень - 1 шт.</t>
  </si>
  <si>
    <t>102304 Подшипник ведущей шестерни передний- 1 шт.
57707 Подшипник ведущей шестерни задний - 1 шт.
3741-1701210 Сальник хвостовика 42х68х14,5 - 1 шт.</t>
  </si>
  <si>
    <t>Гайка колесная 3302-3101034 - 6 шт</t>
  </si>
  <si>
    <t>Поршень - 2 шт.
Кольцо поршня - 2 шт.
Пыльник - 2 шт.</t>
  </si>
  <si>
    <t>406.1006150—20 Успокоитель цепи верхний - 1 шт.
406.1006160—20 Успокоитель цепи средний - 1 шт.
406.1006170—20 Успокоитель цепи нижний - 1 шт.</t>
  </si>
  <si>
    <t>250513 П5 Гайка М10х1 дин 934 -11 шт.
250511 П29 Гайка М8х1 дин 934 - 2 шт.
291781 П5 Шпилька М10х1х65 - 4 шт.
Шпилька М12х1.25х118 - 5 шт.
291797 П5 Шпилька М10х1х30 крепления коллектора - 5 шт.
291815 П5 Шпилька М10х1х80 крепления коллектора - 2 шт.
874368 П29 Шпилька М8х1х60 крепления оси коромысел боковая - 2 шт.
Шпилька М12х1.25х104 - 5 шт.</t>
  </si>
  <si>
    <t>406-1003050-10 Болт головки блока - 10 шт.
406-1003051 Шайба головки блока - 10 шт.
291768 Шпилька М8х1х88 крепления помпы - 2 шт.
874368 Шпилька М8х1х60 крепления оси коромысел боковая - 2 шт.
874348 Шпилька М8х1х50 крепления карбюратора – 6 шт.
291797 П5 Шпилька М10х1х30 крепления коллектора - 4 шт.</t>
  </si>
  <si>
    <t>40624-1003050-01 Болт головки блока - 10 шт.
406-1003051 Шайба головки блока - 10 шт.
291768 Шпилька М8х1х88 крепления помпы - 2 шт.
874368 Шпилька М8х1х60 крепления оси коромысел боковая - 2 шт.
874348 Шпилька М8х1х50 крепления карбюратора – 6 шт.
291797 П5 Шпилька М10х1х30 крепления коллектора - 4 шт.</t>
  </si>
  <si>
    <t>40624.1009070 Прокладка поддона масляного картера - 1 шт.
40624.1003020 Прокладка головки блока - 1 шт.
40624.1007245 Прокладка крышки клапанов - 1 шт.
40624.1008027 Прокладка выпускного коллектора - 1 шт.
40624.1002067 Прокладка крышки цепи левая - 1 шт.
40624.1002068 Прокладка крышки цепи правая - 1 шт.
40624.1003240 Прокладка передней крышки - 1 шт.
40624.1004092 Диафрагма клапанной крышки - 1 шт.
40624.1003241 Прокладка задней крышки - 1 шт.
40624.1005155 Прокладка сальникодержателя - 1 шт.
40624.1006085 Прокладка крышки натяжителя - 2 шт.
40624.1009159 Прокладка уплотнительная - 1 шт.
40624.1008080 Прокладка впускной трубы - 1 шт.
40624.1008085 Прокладка ресивера - 1 шт.
40624.1307049 Прокладка водяного насоса - 1 шт.
40624.1007248 Уплотнитель свечного колодца - 4 шт.
40624.1148016 Прокладка патрубка - 1 шт.
40624.1011223 Прокладка маслонасоса - 1 шт.
40624.1306043 Прокладка корпуса термостата - 1 шт.
31602-1203020 Прокладка приемной трубы - 1 шт.
40624.1013085 Прокладка термоклапана - 1 шт.
40624.1148015 Прокладка дросселя - 1 шт.
40904.1148015 Прокладка дросселя - 1 шт.</t>
  </si>
  <si>
    <t>40624.1009070 Прокладка поддона масляного картера - 1 шт.
40624.1003020 Прокладка головки блока - 1 шт.
40624.1007245-10 Прокладка крышки клапанов - 1 шт.
40624.1008027 Прокладка выпускного коллектора - 1 шт.
40624.1002067 Прокладка крышки цепи левая - 1 шт.
40624.1002068 Прокладка крышки цепи правая - 1 шт.
40624.1003240 Прокладка передней крышки - 1 шт.
40624.1004092 Диафрагма клапанной крышки - 1 шт.</t>
  </si>
  <si>
    <t>А274-1003020 Прокладка металлическая головки блока двухслойная - 1 шт
А274-1007245 Прокладка клапанной крышки - 1 шт.
А274-1009070 Прокладка масляного картера - 1 шт.
А274-1306089 Прокладка корпуса термостата - 1 шт.
А274-1002116 Прокладка металлическая крышки толкателей - 2 шт.
А274-1008018 Прокладка ресивера - 4 шт.
А274-1107015 Прокладка дросселя - 1 шт.
A274-1008080 Прокладка металлическая коллектора двухслойная - 1 шт.
2310-1203240 Прокладка металлическая приемной трубы двухслойная - 1 шт.</t>
  </si>
  <si>
    <t>Прокладка ГБЦ 66-1003020 - 2 шт.
Прокладка клапанной крышки 13-1007245 - 2 шт.
Прокладка масляного картера 13-1009070 - 1 шт.
Прокладка впускного коллектора боковая 13-1008080 - 2 шт.
Прокладка впускного коллектора передняя 66-1008081 - 1 шт.
Прокладка впускного коллектора задняя 66-1008079 - 1 шт.
Прокладка выпускного коллектора 13-1008027 - 2 шт.
Прокладка приемной трубы 53А-1203360 - 2 шт.
Прокладка выпускного патрубка 13-1008155-02 - 1 шт.
Прокладка перегородки масляного насоса 13-1011065-31 - 2 шт.
Прокладка масляного насоса 13-1011080 - 1 шт.
Прокладка вытяжной трубы вентиляции картера 13-1014053 - 1 шт.
Прокладка распределителя зажигания 13-1016023 - 1 шт.
Прокладка топливного насоса 13-1106170-02 - 1 шт.
Прокладка масляного насоса 2401011065-10 - 1 шт.
Прокладка передней крышки 66-1002064-Б - 1 шт.
Прокладка центрального датчика 66-1110532 - 1 шт.
Прокладка водяного насоса 66-1307048-Б - 1 шт.</t>
  </si>
  <si>
    <t>40624.1007245 Прокладка клапанной крышки - 1 шт.
40624.1004092 Прокладка диафрагмы клапанной крышки - 1 шт.
40624.1007248 Уплотнитель свечного колодца - 4 шт.
40624.1009159 Прокладка пробки маслозаливной горловины - 1 шт.</t>
  </si>
  <si>
    <t>40624.1007245-10 Прокладка клапанной крышки - 1 шт.
40624.1004092 Прокладка диафрагмы клапанной крышки - 1 шт.
40624.1007248 Уплотнитель свечного колодца - 4 шт.
40624.1009159 Прокладка пробки маслозаливной горловины - 1 шт</t>
  </si>
  <si>
    <t>4062.1147103-11 Шланг РХХ, 245 мм, d внутренний/наружный 25/31, 15/21 мм - 1 шт.
4062-1147102-10 Шланг подачи воздуха, 70 мм, d внутренний/наружный 21/27, 15/21 мм - 1 шт.
406.1014076-10 Шланг вентиляции картера, 380 мм, d внутренний/наружный 15/23 мм - 1 шт.</t>
  </si>
  <si>
    <t>2752-1303025-10 - 1 шт.
33023-1303010 - 1 шт.
330242-1303010 - 1 шт.</t>
  </si>
  <si>
    <t>33023-1303025 - 1 шт.
33023-1303010 - 1 шт.</t>
  </si>
  <si>
    <t>3110-1303010-10 - 1 шт.
2752-1303026 - 1 шт.
2752-1303025 - 10 - 1 шт.
21-1303010 - 1 шт.
406-1306035 - 1 шт.</t>
  </si>
  <si>
    <t>451Д-1303010 - 1 шт.
406-1306035 - 1 шт.
3302-1303025-10 - 1 шт.
21-1303010 - 1 шт.
3302-1303010-10 - 1 шт.</t>
  </si>
  <si>
    <t>3302-1303025-10 - 1 шт.
3302-1303010-10 - 1 шт.
53-1303010 - 1 шт.
406-1306035 - 1 шт.
21-1303010 - 1шт.</t>
  </si>
  <si>
    <t>Рычаг - 3 шт.</t>
  </si>
  <si>
    <t>3163-1701045 (43117T00020) Сальник первичного вала - 1 шт.
3163-1701032 (43047T00130; 806037) Подшипник первичного вала - 1 шт.</t>
  </si>
  <si>
    <t>3163-1701190 (43047T00120) Подшипник вторичного вала задний - 1 шт.
3163-1701180 (43216T00180 / 43216T00100) Подшипник роликовый первичного вала (ведущая шестерня) - 1 шт.</t>
  </si>
  <si>
    <t>3163-1701066 (43232T01080) Подшипник промежуточного вала передний - 1 шт.
3163-1701073 (43232T01090) Подшипник промежуточного вала задний - 1 шт.</t>
  </si>
  <si>
    <t>3160-1702014 Прокладка картера КПП - 1 шт.
3160-1701042 Прокладка крышки подшипника первичного вала - 1 шт.
469-1701203 Прокладка КПП-РК - 1 шт.
3160-1702113 Прокладка крышки люка рычага переключения - 1 шт.
3160-1702154 Прокладка крышки предохранителя - 1 шт.</t>
  </si>
  <si>
    <t>31638-1802119 сальник вала привода заднего моста - 2 шт.
31638-1802033 сальник входного вала - 1 шт.
31638-1802196 сальник электромотора - 1 шт.</t>
  </si>
  <si>
    <t>290784—П29 Болт М10х1 карданный - 4 шт.
252156—П2 Шайба пружинная d10х4 - 4 шт.
250513—П29 Гайка М10х1 - 4 шт.</t>
  </si>
  <si>
    <t>290784—П29 Болт М10х1 (класс прочности 8.8) - 4 шт.
252136—П2 Шайба пружинная d 10х3 - 4 шт.
250513—П29 Гайка М10х1 - 4 шт.</t>
  </si>
  <si>
    <t>290784—П29 Болт М10х1 карданный - 4 шт.
Din 985 Гайка М10х1 самоконтрящаяся с нейлоновым кольцом - 4 шт.</t>
  </si>
  <si>
    <t>290784—П29 Болт М10х1 (класс прочности 8.8) - 4 шт.
Din 985 Гайка М10х1 самоконтрящаяся с нейлоновым кольцом— 4 шт.</t>
  </si>
  <si>
    <t>Болт - 4 шт.
Гайка - 4 шт.
Шайба - 4 шт</t>
  </si>
  <si>
    <t>3151-2407048 прокладка ступицы - 2 шт.
3160-2401019 прокладка крышки картера моста - 1 шт.
69-2304084 прокладка поворотного кулака - 2 шт.
3151-2201024 прокладка фланца карданного вала - 1 шт.
3160-2304028 прокладка шкворня - 4 шт.
236022-2304045 сальник поворотного кулака - 2 шт.
3163-3103038 сальник ступицы - 2 шт.
3160-2402052 сальник хвостовика - 1 шт.
3741-2304071 сальник ШРУС - 2 шт.
236022-2304024 шайба упорная - 2 шт.
236022-2304049 шайба упорная - 2 шт.</t>
  </si>
  <si>
    <t>236022-2304050 Стакан кожуха полуоси переднего
моста - 2 шт.
3741-2304071 Сальник ШРУС 32х50,4х10 - 2 шт.
236022-2304049 Шайба упорная поворотного кулака - 2 шт.</t>
  </si>
  <si>
    <t>7606 Подшипник ведущей шестерни - 1 шт.
7608 Подшипник хвостовика - 1 шт.
3160-2402052 Сальник хвостовика 42х75х16,5 - 1 шт.
3160-3402029 Втулка распорная - 1 шт.
452-1802078 Гайка М20х1,5 - 1 шт.</t>
  </si>
  <si>
    <t>7606 Подшипник ведущей шестерни передний - 1 шт.
7607 Подшипник ведущей шестерни задний - 1 шт.
3160-2402052 Сальник хвостовика 42х75-16,5 - 1 шт.</t>
  </si>
  <si>
    <t>3160-2909020-01 Сайлентблок продольной штанги - 4 шт.
3160-2909033 Втулка опорная конца продольной штанги - 2 шт.</t>
  </si>
  <si>
    <t>Гайка внутренняя - 1 шт.
Гайка наружная - 1 шт.
Шайба замочная - 1 шт.</t>
  </si>
  <si>
    <t>Пластина - 1 шт.
Уплотнитель - 1 шт.
Втулка d 18 мм - 1 шт.</t>
  </si>
  <si>
    <t>Пластина - 1 шт.
Уплотнитель - 1 шт.
Втулка d 20 мм - 1 шт.</t>
  </si>
  <si>
    <t>3105—3501216 чехол пальца – 4 шт.
3105—3501214 палец с болтом – 4 шт.
3105—3501194 кольцо – 2 шт.
3105—3501188 чехол поршня - 2 шт.</t>
  </si>
  <si>
    <t>Направляющая скобы суппорта - 2 шт.</t>
  </si>
  <si>
    <t>3105—3501212 основание скобы - 1 шт.</t>
  </si>
  <si>
    <t>3160-3501019-10 Чехол защитный - 2 шт.
3160-3501026 Втулка направляющая - 1 шт.
3160-3501027 Втулка компенсирующая - 1 шт.
3160-3501048 Клапан перепускной цилиндра - 1 шт.
469-3501049 Колпачок защитный клапана перепускного - 1 шт.
3160-3501050-10 Кольцо втулки суппорта переднего тормоза - 2 шт.
2101-3501051 Кольцо уплотнительное - 2 шт.
2108-3501055 Поршень - 2 шт.
2108-3501057 Кольцо стопорное - 2 шт.
2108-3501058 Колпачок защитный - 2 шт.
3160-3501166-10 Пружина поджатия колодок - 1 шт.
3160-3501167 Держатель пружины поджатия колодок с заклепками - 1 шт.
260308-П29 Заглушка 22 - 2 шт.
201452-П29 Болт М8х12 - 2 шт.
45 9377 1687 Болт М10х1,25-6Gх70 суппорта - 2 шт.
45 9318 1158 Болт М14х1,5х55 крепления скобы суппорта - 2 шт.
45 9318 1126 Болт М12х1,25х40 крепления суппорта - 2 шт.</t>
  </si>
  <si>
    <t>3160-8405593 Накладка подножки задняя левая - 1 шт.
3160-8405592 Накладка подножки задняя правая - 1 шт.
3160-8405571 Накладка подножки передняя левая - 1 шт.
3160-8405570 Накладка подножки передняя правая - 1 шт.
3160-8405581 Накладка подножки средняя левая - 1 шт.
3160-8405580 Накладка подножки средняя правая - 1 шт.
3162-8405585 Накладка подножки средняя № 2 - 2 шт.</t>
  </si>
  <si>
    <t>33023.8120030 - 1 шт.
31104.8120032 - 2 шт.
33023.8120044-10 - 1 шт.
3302.8120044 - 1 шт.</t>
  </si>
  <si>
    <t>33023.8120030 - 1 шт.
31104.8120032 - 2 шт.
33023.8120044 - 10 - 1 шт.
3302.8120044 - 1 шт.</t>
  </si>
  <si>
    <t>3302-8120042 - 2 шт.
3302-8120044 - 1 шт.
3302-8120038 - 1 шт.
33105-8120042 - 1 шт.</t>
  </si>
  <si>
    <t>MP-2217-3502070</t>
  </si>
  <si>
    <t>Барабан тормозной для автомобилей производства ПАО "ГАЗ" Соболь</t>
  </si>
  <si>
    <t>MP-3205-3501070</t>
  </si>
  <si>
    <t>Барабан тормозной передний для автобусов производства ООО "ПАЗ" 3205 (6 отверстий)</t>
  </si>
  <si>
    <t>MP-469-3501070</t>
  </si>
  <si>
    <t>Барабан   тормозной для автомобилей производства ООО "УАЗ" 452, 469, 3151</t>
  </si>
  <si>
    <t>MP-3307-3502070</t>
  </si>
  <si>
    <t>Барабан тормозной задний для автомобилей производства ПАО "ГАЗ" 53, 3307, 3308</t>
  </si>
  <si>
    <t>MP-3307-3501070</t>
  </si>
  <si>
    <t>MP-3741-6105149-03</t>
  </si>
  <si>
    <t>Комплект ремонтный шкворня для автомобилей производства ПАО "ГАЗ" ГАЗель 33027, 27057, Соболь ( 4х4 )</t>
  </si>
  <si>
    <t>Комплект ремонтный шкворня для автомобилей производства ПАО "ГАЗ" 53, 3307, 3306, 3309, 3308</t>
  </si>
  <si>
    <t>Комплект ремонтный шкворня для автомобилей производства ПАО "ГАЗ" ГАЗель 3302</t>
  </si>
  <si>
    <t>MP-C41RB3-3000100</t>
  </si>
  <si>
    <t xml:space="preserve">MP-33104-3000100 </t>
  </si>
  <si>
    <t>MP-33027-2304800</t>
  </si>
  <si>
    <t xml:space="preserve">MP-3307-3000100-01 </t>
  </si>
  <si>
    <t>MP-3302-3000100</t>
  </si>
  <si>
    <t>MP-A21R23-3422014</t>
  </si>
  <si>
    <t>MP-3302-3401123</t>
  </si>
  <si>
    <t>Шарнир карданный рулевого управления нижний для автомобилей производства ПАО "ГАЗ" ГАЗель, 3307 (нижний)</t>
  </si>
  <si>
    <t>MP-3163-3400500-10</t>
  </si>
  <si>
    <t>Муфта 3-4 передачи со ступицей  для автомобилей производства  ПАО "ГАЗ" ГАЗ-53</t>
  </si>
  <si>
    <t>Втулка штока 5 передачи блокировочная для автомобилей производства  ПАО "ГАЗ" ГАЗель, ГАЗель БИЗНЕС, Соболь, Волга</t>
  </si>
  <si>
    <t>Муфта 3-4 передачи без ступицы для автомобилей производства  ПАО "ГАЗ" 53, 3307, 3308, 33081 ,66</t>
  </si>
  <si>
    <t>Шестерня заднего хода для автомобилей производства ООО "УАЗ" с КПП DYMOS</t>
  </si>
  <si>
    <t>ZDZ-52C(220695-3400500-2)</t>
  </si>
  <si>
    <t>MP-255-1702100</t>
  </si>
  <si>
    <t>MP-4061-1307010</t>
  </si>
  <si>
    <t>Насос водяной для автомобилей производства ПАО "ГАЗ" ГАЗель, Соболь с двигателем ЗМЗ 406</t>
  </si>
  <si>
    <t>MP-536-1307010-20 (-10, -21) (LWP 1256)</t>
  </si>
  <si>
    <t xml:space="preserve">MP-66-1307010 </t>
  </si>
  <si>
    <t>Насос водяной для автомобилей производства ПАО "ГАЗ":  66, 53, 3205, 3307</t>
  </si>
  <si>
    <t xml:space="preserve">MP-4063-1307007-20 (4063-3906629-10) </t>
  </si>
  <si>
    <t xml:space="preserve">MP-4063-1307007-10 </t>
  </si>
  <si>
    <t>Насос водяной для автомобилей производства ПАО "ГАЗ"  ГАЗель Евро 2 с двигателем ЗМЗ 4063 и электромагнитной муфтой</t>
  </si>
  <si>
    <t>MP-A21R23.1301010-20</t>
  </si>
  <si>
    <t>MP-3163-3414200</t>
  </si>
  <si>
    <t xml:space="preserve">MP-A21R23-8101060 </t>
  </si>
  <si>
    <t>MP-3307-8101060</t>
  </si>
  <si>
    <t>MP-A21R22.3408150</t>
  </si>
  <si>
    <t>MP-A21R23.3408150-10/11</t>
  </si>
  <si>
    <t>MP-A21R22.3408150-21</t>
  </si>
  <si>
    <t>Демпфер коленвала для двигателей ЗМЗ 406 ,406,405,409 без кондиционера</t>
  </si>
  <si>
    <t>MP-406.1005050-60</t>
  </si>
  <si>
    <t>MP-406.1005050-30</t>
  </si>
  <si>
    <t>Демпфер коленвала для двигателей ЗМЗ 406 , 4061, 40524, 40904, 40906, 409051 с кондиционером</t>
  </si>
  <si>
    <t>MP-2360-31-2909016-00</t>
  </si>
  <si>
    <t>MP-3159-00-3408150-11</t>
  </si>
  <si>
    <t>Шланг нагнетательный ГУР для автомобилей производства ООО"УАЗ" Хантер с двигателем ЗМЗ 409 (штуцер М14-М14)</t>
  </si>
  <si>
    <t>MP-3163-80-3408050-00</t>
  </si>
  <si>
    <t>MP-2206-95-3408150-10</t>
  </si>
  <si>
    <t>MP-3163-80-3408150-01</t>
  </si>
  <si>
    <t>MP-8090.341.105</t>
  </si>
  <si>
    <t>MP-3163-10-3408180-00</t>
  </si>
  <si>
    <t>MP-2206-95-3408195-10</t>
  </si>
  <si>
    <t>MP-2360-31-3414010-00</t>
  </si>
  <si>
    <t>MP-2360-31-3414052</t>
  </si>
  <si>
    <t>Шланг нагнетательный ГУР для автомобилей производства ООО "УАЗ" 2206 Евро 4 с двигателем ЗМЗ 4091, ГУР Борисов, штуцер М14-гайка М16</t>
  </si>
  <si>
    <t>Шланг нагнетательный ГУР для автомобилей производства ООО "УАЗ" Патриот, ГУР Delphi гайка М18-М16</t>
  </si>
  <si>
    <t>Шланг сливной в сборе для автомобилей производства ООО "УАЗ" Патриот, ГУР Delphi гайка М16</t>
  </si>
  <si>
    <t>Наконечник переходной насоса для автомобилей производства ООО "УАЗ" 2206 c двигателем ЗМЗ 4091, ГУР YB штуцер М16 - гайка М16</t>
  </si>
  <si>
    <t>АМ</t>
  </si>
  <si>
    <t>СДВ</t>
  </si>
  <si>
    <t>№087-03</t>
  </si>
  <si>
    <t>255-1702100</t>
  </si>
  <si>
    <t>42000.316300-1701025-01</t>
  </si>
  <si>
    <t>42000316300-1701105-00</t>
  </si>
  <si>
    <t>42000.316300-1701112-00</t>
  </si>
  <si>
    <t>42000.316300-1701132-00</t>
  </si>
  <si>
    <t>42000.316300-1701082-00</t>
  </si>
  <si>
    <t>42020.330200-1701022-01</t>
  </si>
  <si>
    <t>42020.330270-1701105-00</t>
  </si>
  <si>
    <t xml:space="preserve">42020.330200-1701106-10 </t>
  </si>
  <si>
    <t xml:space="preserve">42020.310290-1701128-00 </t>
  </si>
  <si>
    <t xml:space="preserve">42020.310290-1701140-00 </t>
  </si>
  <si>
    <t xml:space="preserve">42020.330200-1701310-00 </t>
  </si>
  <si>
    <t xml:space="preserve">42020.330200-1701174-00 </t>
  </si>
  <si>
    <t xml:space="preserve">42020.310290-1701116-00 </t>
  </si>
  <si>
    <t xml:space="preserve">42020.236022-2304061-00 </t>
  </si>
  <si>
    <t>42020.374100-2402020-01</t>
  </si>
  <si>
    <t>42000.316200-2909016-00</t>
  </si>
  <si>
    <t>42000.046900-3501070-01</t>
  </si>
  <si>
    <t>№093</t>
  </si>
  <si>
    <t>PR.4062.1005115</t>
  </si>
  <si>
    <t>PR.5271282</t>
  </si>
  <si>
    <t>PR.5340.1308110-10</t>
  </si>
  <si>
    <t>PR.21080-1006120</t>
  </si>
  <si>
    <t>PR.21120-1006120</t>
  </si>
  <si>
    <t>PR.HPI-8.0 kit</t>
  </si>
  <si>
    <t>PR.A21R22.1301010-11</t>
  </si>
  <si>
    <t>PR.4216-1303000-04</t>
  </si>
  <si>
    <t>PR.451-1303000-01</t>
  </si>
  <si>
    <t>PR.3163-1303011</t>
  </si>
  <si>
    <t>PR.107-1306100-01</t>
  </si>
  <si>
    <t>PR.TC108.1306100-01M</t>
  </si>
  <si>
    <t>PR.TC-118-1306100-01</t>
  </si>
  <si>
    <t>PR.406.1308067-20</t>
  </si>
  <si>
    <t>PR.5254598</t>
  </si>
  <si>
    <t>PR.5254599</t>
  </si>
  <si>
    <t>PR.5265369</t>
  </si>
  <si>
    <t>PR.511.1307004</t>
  </si>
  <si>
    <t>PR.536.1307010-20</t>
  </si>
  <si>
    <t>PR.4063-1307007-10</t>
  </si>
  <si>
    <t>PR.4063-1307007-20</t>
  </si>
  <si>
    <t>PR.511.1601130-280</t>
  </si>
  <si>
    <t>PR.A21R22-1701025</t>
  </si>
  <si>
    <t>PR.3309-1701024</t>
  </si>
  <si>
    <t>PR.53-12-1701100</t>
  </si>
  <si>
    <t>PR.A21R22-1701105-30</t>
  </si>
  <si>
    <t>PR.A21R22-1701105-20</t>
  </si>
  <si>
    <t>PR.A21R22-1701048-20</t>
  </si>
  <si>
    <t>PR.A21R22-1701048-40</t>
  </si>
  <si>
    <t>PR.A21R22-1701048-10</t>
  </si>
  <si>
    <t>PR.3309-1701050</t>
  </si>
  <si>
    <t>PR.3302-1701040</t>
  </si>
  <si>
    <t>PR.3302-1702024</t>
  </si>
  <si>
    <t>PR.3302-1702092</t>
  </si>
  <si>
    <t>PR.52-1701116-21</t>
  </si>
  <si>
    <t>PR.A21R22-1701116</t>
  </si>
  <si>
    <t>PR.3309-1701148</t>
  </si>
  <si>
    <t>PR.33104-1701178</t>
  </si>
  <si>
    <t>PR.A21R22-1701168</t>
  </si>
  <si>
    <t>PR.3309-1701121</t>
  </si>
  <si>
    <t>PR.3309-1701123</t>
  </si>
  <si>
    <t>PR 51-1701240</t>
  </si>
  <si>
    <t>PR.A21R22-1701052-20</t>
  </si>
  <si>
    <t>PR.3302-1701106-10</t>
  </si>
  <si>
    <t>PR.31029-1701140</t>
  </si>
  <si>
    <t>PR.A21R22-1701140-10</t>
  </si>
  <si>
    <t>PR.31029-1701088</t>
  </si>
  <si>
    <t>PR.31029-1701051</t>
  </si>
  <si>
    <t>PR.A21R22-1701051</t>
  </si>
  <si>
    <t>PR.3309-1701056</t>
  </si>
  <si>
    <t>PR 69-1802075-01</t>
  </si>
  <si>
    <t>PR 69-1802043-01</t>
  </si>
  <si>
    <t>PR.04519.19.99</t>
  </si>
  <si>
    <t>PR.21211-2202025</t>
  </si>
  <si>
    <t>PR.24-2201047</t>
  </si>
  <si>
    <t>PR.31512-2304061</t>
  </si>
  <si>
    <t>PR.31512-2304060</t>
  </si>
  <si>
    <t>PR.31605-2304061</t>
  </si>
  <si>
    <t>PR.31605-2304060</t>
  </si>
  <si>
    <t>PR.3741-2304060-01</t>
  </si>
  <si>
    <t>PR.3162-2304060</t>
  </si>
  <si>
    <t>PR.3162-2304061</t>
  </si>
  <si>
    <t>PR.2206-2304061</t>
  </si>
  <si>
    <t>PR.2206-2304060</t>
  </si>
  <si>
    <t>PR.31512-2304310-01</t>
  </si>
  <si>
    <t>PR.31512-2304310</t>
  </si>
  <si>
    <t>PR.33104-3000100</t>
  </si>
  <si>
    <t>PR.C41RB3-3000100</t>
  </si>
  <si>
    <t>PR.33027-2304800</t>
  </si>
  <si>
    <t>PR.3307-3000100</t>
  </si>
  <si>
    <t>PR.3302-3000100</t>
  </si>
  <si>
    <t>PR.452-2304012</t>
  </si>
  <si>
    <t>PR.3162-2304012-10</t>
  </si>
  <si>
    <t>PR 69-2304080</t>
  </si>
  <si>
    <t>PR.3160-2403011-10</t>
  </si>
  <si>
    <t>PR.3302-2403011</t>
  </si>
  <si>
    <t>PR.3741-2403071-01</t>
  </si>
  <si>
    <t>PR.3741-2403070-01</t>
  </si>
  <si>
    <t>PR.469-2403071</t>
  </si>
  <si>
    <t>PR.31605-2403070-01</t>
  </si>
  <si>
    <t>PR.3162-2403070-01</t>
  </si>
  <si>
    <t>PR 3162-2402140</t>
  </si>
  <si>
    <t>PR 3302-2402138-20</t>
  </si>
  <si>
    <t>PR 3102-2402138</t>
  </si>
  <si>
    <t>PR 3151-2407191-01</t>
  </si>
  <si>
    <t>PR.2217-2904414-10</t>
  </si>
  <si>
    <t>PR.2217-2904314-10</t>
  </si>
  <si>
    <t>PR.A21R23.2904414</t>
  </si>
  <si>
    <t>PR.A21R23.2904314</t>
  </si>
  <si>
    <t>PR A21R23-3103013</t>
  </si>
  <si>
    <t>PR 23107-3103072</t>
  </si>
  <si>
    <t>PR.A21R23.3103145</t>
  </si>
  <si>
    <t>PR.A21R23.3422014</t>
  </si>
  <si>
    <t>PR.3302-3401123</t>
  </si>
  <si>
    <t>PR.3162-3414052-01</t>
  </si>
  <si>
    <t>PR.2360-3414052</t>
  </si>
  <si>
    <t>PR.3741-00-3414052-02</t>
  </si>
  <si>
    <t>PR.452-3414052-06</t>
  </si>
  <si>
    <t>PR.3163-3414052</t>
  </si>
  <si>
    <t>PR.3162-3414010</t>
  </si>
  <si>
    <t>PR.2360-3414010</t>
  </si>
  <si>
    <t>PR.2217-3502070</t>
  </si>
  <si>
    <t>PR.469-3501070</t>
  </si>
  <si>
    <t>PR.3307-3501070</t>
  </si>
  <si>
    <t>PR.3723.3771-186</t>
  </si>
  <si>
    <t>AM-88-001</t>
  </si>
  <si>
    <t>AM-74-002</t>
  </si>
  <si>
    <t>AM-74-021</t>
  </si>
  <si>
    <t>AM-82-052</t>
  </si>
  <si>
    <t>AM-04-025</t>
  </si>
  <si>
    <t>AM-04-023</t>
  </si>
  <si>
    <t>AM-04-009</t>
  </si>
  <si>
    <t>AM-04-012</t>
  </si>
  <si>
    <t>AM-28-014</t>
  </si>
  <si>
    <t>AM-72-025</t>
  </si>
  <si>
    <t>AM-55-105</t>
  </si>
  <si>
    <t>AM-55-032</t>
  </si>
  <si>
    <t>AM-55-125</t>
  </si>
  <si>
    <t>AM-55-126</t>
  </si>
  <si>
    <t>AM-55-099</t>
  </si>
  <si>
    <t>AM-55-093</t>
  </si>
  <si>
    <t>AM-55-112</t>
  </si>
  <si>
    <t>AM-55-100</t>
  </si>
  <si>
    <t>AM-55-030</t>
  </si>
  <si>
    <t>AM-55-130</t>
  </si>
  <si>
    <t>AM-55-131</t>
  </si>
  <si>
    <t>AM-55-097</t>
  </si>
  <si>
    <t>AM-55-119</t>
  </si>
  <si>
    <t>AM-55-120</t>
  </si>
  <si>
    <t>AM-55-139</t>
  </si>
  <si>
    <t>AM-55-003</t>
  </si>
  <si>
    <t>AM-55-043</t>
  </si>
  <si>
    <t>AM-55-113</t>
  </si>
  <si>
    <t>AM-55-026</t>
  </si>
  <si>
    <t>AM-55-034</t>
  </si>
  <si>
    <t>AM-52-020</t>
  </si>
  <si>
    <t>AM-52-022</t>
  </si>
  <si>
    <t>AM-55-096</t>
  </si>
  <si>
    <t>AM-55-110</t>
  </si>
  <si>
    <t>AM-55-036</t>
  </si>
  <si>
    <t>AM-55-033</t>
  </si>
  <si>
    <t>AM-55-104</t>
  </si>
  <si>
    <t>AM-55-135</t>
  </si>
  <si>
    <t>AM-55-136</t>
  </si>
  <si>
    <t>AM-55-124</t>
  </si>
  <si>
    <t>AM-55-137</t>
  </si>
  <si>
    <t>AM-55-141</t>
  </si>
  <si>
    <t>AM-45-005</t>
  </si>
  <si>
    <t>AM-44-043</t>
  </si>
  <si>
    <t>AM-51-019</t>
  </si>
  <si>
    <t>AM-55-150</t>
  </si>
  <si>
    <t>AM-52-023</t>
  </si>
  <si>
    <t>AM-10-017</t>
  </si>
  <si>
    <t>AM-43-011</t>
  </si>
  <si>
    <t>AM-43-020</t>
  </si>
  <si>
    <t>AM-43-015</t>
  </si>
  <si>
    <t>AM-43-016</t>
  </si>
  <si>
    <t>AM-02-035</t>
  </si>
  <si>
    <t>AM-02-009</t>
  </si>
  <si>
    <t>AM-02-012</t>
  </si>
  <si>
    <t>AM-02-011</t>
  </si>
  <si>
    <t>AM-19-007</t>
  </si>
  <si>
    <t>AM-19-012</t>
  </si>
  <si>
    <t>AM-19-011</t>
  </si>
  <si>
    <t>406.3906625</t>
  </si>
  <si>
    <t>TKU-1006015-71</t>
  </si>
  <si>
    <t>409.1003083-01</t>
  </si>
  <si>
    <t>409.1003083-10</t>
  </si>
  <si>
    <t>KNG-1307010-61</t>
  </si>
  <si>
    <t>KNG-1307010-62</t>
  </si>
  <si>
    <t>KNG-1307010-63</t>
  </si>
  <si>
    <t>SM.4173.1005115-20</t>
  </si>
  <si>
    <t>SM.406.3906625-02</t>
  </si>
  <si>
    <t>SM.3302-2905006-20</t>
  </si>
  <si>
    <t>SM.3302-2905006-30</t>
  </si>
  <si>
    <t>SM.A21R23.2905004</t>
  </si>
  <si>
    <t>SM.A21R23.2915004</t>
  </si>
  <si>
    <t>SM.3151-2905006</t>
  </si>
  <si>
    <t>SM.3162-2905006-10-G</t>
  </si>
  <si>
    <t>SM.315195-2915006</t>
  </si>
  <si>
    <t>SM.3159-2915006-01</t>
  </si>
  <si>
    <t>SM.2217-3502070</t>
  </si>
  <si>
    <t>SM.3302-3502070</t>
  </si>
  <si>
    <t>SM.3307-3501070</t>
  </si>
  <si>
    <t>SM.3307-3502070</t>
  </si>
  <si>
    <t>SM.231-3502070-20.06</t>
  </si>
  <si>
    <t>SM.3151-3501070</t>
  </si>
  <si>
    <t>SM.469-3501070</t>
  </si>
  <si>
    <t>SM.2360-20-3502070</t>
  </si>
  <si>
    <t>SM.53-12-3550010</t>
  </si>
  <si>
    <t>SM.24-3510010</t>
  </si>
  <si>
    <t>SM.0204798191</t>
  </si>
  <si>
    <t>SM.0204702834</t>
  </si>
  <si>
    <t>SM.3151-3510010</t>
  </si>
  <si>
    <t>SM.33027-1701105</t>
  </si>
  <si>
    <t>SM.33104-1701105</t>
  </si>
  <si>
    <t>SM.A21R22-1701105-20</t>
  </si>
  <si>
    <t>SM.А21R23.3422014</t>
  </si>
  <si>
    <t>SM.31512-3401400</t>
  </si>
  <si>
    <t>SM.31631-3401400</t>
  </si>
  <si>
    <t>SM.A21R22-1701022</t>
  </si>
  <si>
    <t>SM.3302-1701022-01</t>
  </si>
  <si>
    <t>SM.2705-1701022</t>
  </si>
  <si>
    <t>SM.3309-1701050</t>
  </si>
  <si>
    <t>SM.A21R22-1701048-20</t>
  </si>
  <si>
    <t>SM.А21R22-1701048-40</t>
  </si>
  <si>
    <t>SM.24-2201047</t>
  </si>
  <si>
    <t>SM.406-1007045</t>
  </si>
  <si>
    <t>SM.406-1006100</t>
  </si>
  <si>
    <t>SM.31603-2402020-11</t>
  </si>
  <si>
    <t>SM.452-2402020</t>
  </si>
  <si>
    <t>SM.3741-2402020</t>
  </si>
  <si>
    <t>SM.110308-0239010</t>
  </si>
  <si>
    <t>SM.23.3829</t>
  </si>
  <si>
    <t>SM.20.3855-10</t>
  </si>
  <si>
    <t>SM.20.3855</t>
  </si>
  <si>
    <t>SM.40904.3847010-03</t>
  </si>
  <si>
    <t>SM.406.3847060-01</t>
  </si>
  <si>
    <t>SM.40904.3847</t>
  </si>
  <si>
    <t>SM.405.3847</t>
  </si>
  <si>
    <t>SM.409-1601130</t>
  </si>
  <si>
    <t>SM.1878005402</t>
  </si>
  <si>
    <t>SM.409-1601090</t>
  </si>
  <si>
    <t>SM.2217-3501077</t>
  </si>
  <si>
    <t>SM.3302-3501077</t>
  </si>
  <si>
    <t>SM.33104-3501078</t>
  </si>
  <si>
    <t>SM.A21R23-3501078</t>
  </si>
  <si>
    <t>SM.С41R92-3502078</t>
  </si>
  <si>
    <t>SM.3160-3501076</t>
  </si>
  <si>
    <t>SM.2360-20-3501076-01</t>
  </si>
  <si>
    <t>SM.3302-2403011-10</t>
  </si>
  <si>
    <t>SM.407.3705</t>
  </si>
  <si>
    <t>SM.3302-3502090</t>
  </si>
  <si>
    <t>SM.469-3511800</t>
  </si>
  <si>
    <t>SM.C41R11.3501800</t>
  </si>
  <si>
    <t>SM.3302-3501800</t>
  </si>
  <si>
    <t>SM.3160-3501090</t>
  </si>
  <si>
    <t>SM.23107-3103072</t>
  </si>
  <si>
    <t>SM.3102-2201025-02</t>
  </si>
  <si>
    <t>SM.5398362</t>
  </si>
  <si>
    <t>SM.5271282</t>
  </si>
  <si>
    <t>SM.31512-2304310</t>
  </si>
  <si>
    <t>SM.31512-2304310-01</t>
  </si>
  <si>
    <t>SM.20005216</t>
  </si>
  <si>
    <t>SM.3162-1308070DC</t>
  </si>
  <si>
    <t>SM.3741-1308070</t>
  </si>
  <si>
    <t>SM.3302-1701174</t>
  </si>
  <si>
    <t>SM.31029-1701175</t>
  </si>
  <si>
    <t>SM.31029-1701116-10</t>
  </si>
  <si>
    <t>SM.3302-3414057-11</t>
  </si>
  <si>
    <t>SM.2217-3414056-11</t>
  </si>
  <si>
    <t>SM.469-3414057</t>
  </si>
  <si>
    <t>SM.469-3414056</t>
  </si>
  <si>
    <t>SM.04519.19.99</t>
  </si>
  <si>
    <t>SM.3153-2204076</t>
  </si>
  <si>
    <t>SM.330242.1301010-21</t>
  </si>
  <si>
    <t>SM.A21R22.1301010-11</t>
  </si>
  <si>
    <t>SM.33027.1301010-21</t>
  </si>
  <si>
    <t>SM.073.1301005</t>
  </si>
  <si>
    <t>SM.F5RTCU#4</t>
  </si>
  <si>
    <t>SM.С41R92.3502137</t>
  </si>
  <si>
    <t>SM.5742.3708</t>
  </si>
  <si>
    <t>SM.3741-3103015-01</t>
  </si>
  <si>
    <t>SM.3163-3104006</t>
  </si>
  <si>
    <t>SM.3163-3103006</t>
  </si>
  <si>
    <t>SM.A21R23-3103013</t>
  </si>
  <si>
    <t>SM.23107-3103013</t>
  </si>
  <si>
    <t>SM.409-1601000</t>
  </si>
  <si>
    <t>SM.3000950503</t>
  </si>
  <si>
    <t>SM.409-1601000-10</t>
  </si>
  <si>
    <t>SM.107-01</t>
  </si>
  <si>
    <t>SM.107-04</t>
  </si>
  <si>
    <t>SM.108-01</t>
  </si>
  <si>
    <t>SM.51-1701240</t>
  </si>
  <si>
    <t>SM.CF.01480.03.02</t>
  </si>
  <si>
    <t>SM.33027-2304091</t>
  </si>
  <si>
    <t>SM.0280158237</t>
  </si>
  <si>
    <t>SM.6354</t>
  </si>
  <si>
    <t>SM.66-11-1602300</t>
  </si>
  <si>
    <t>SM.496284000175</t>
  </si>
  <si>
    <t>SM.3302-1602290</t>
  </si>
  <si>
    <t>SM.3741-1602300</t>
  </si>
  <si>
    <t>SM.66-01-1602511-10</t>
  </si>
  <si>
    <t>SM.66-01-1602510-10</t>
  </si>
  <si>
    <t>SM.4301-1602510</t>
  </si>
  <si>
    <t>SM.486283000131</t>
  </si>
  <si>
    <t>SM.31029-1602510</t>
  </si>
  <si>
    <t>SM.31029-1602510-50</t>
  </si>
  <si>
    <t>SM.469-1602510</t>
  </si>
  <si>
    <t>SM.31605-1602510</t>
  </si>
  <si>
    <t>SM.66-11-3505211-01</t>
  </si>
  <si>
    <t>SM.3309-3505010</t>
  </si>
  <si>
    <t>SM.2410-3505010-01</t>
  </si>
  <si>
    <t>SM.31029-3505010</t>
  </si>
  <si>
    <t>SM.3162-3505010</t>
  </si>
  <si>
    <t>SM.2206-3505010</t>
  </si>
  <si>
    <t>SM.4301-3502040</t>
  </si>
  <si>
    <t>SM.3309-3502340-01</t>
  </si>
  <si>
    <t>SM.3151-3502040</t>
  </si>
  <si>
    <t>SM.3160-3502040</t>
  </si>
  <si>
    <t>SM.4301-3501040</t>
  </si>
  <si>
    <t>SM.469-3501041</t>
  </si>
  <si>
    <t>SM.469-3501040</t>
  </si>
  <si>
    <t>SM.3302-3401123</t>
  </si>
  <si>
    <t>SM.А21R23.2904414</t>
  </si>
  <si>
    <t>SM.А21R23.2904314</t>
  </si>
  <si>
    <t>SM.3309-1701154</t>
  </si>
  <si>
    <t>SM.3309-1701059</t>
  </si>
  <si>
    <t>SM.A21R22-1701152</t>
  </si>
  <si>
    <t>SM.A21R22-1701052-10</t>
  </si>
  <si>
    <t>SM.A21R22-1701052-20</t>
  </si>
  <si>
    <t>SM.31029-1701152-10</t>
  </si>
  <si>
    <t>SM.3302-3000100</t>
  </si>
  <si>
    <t>SM.3307-3000100</t>
  </si>
  <si>
    <t>SM.33104-3000100</t>
  </si>
  <si>
    <t>SM.33027-2304800</t>
  </si>
  <si>
    <t>SM.C41RB3-3000100</t>
  </si>
  <si>
    <t>SM.31605-2304061</t>
  </si>
  <si>
    <t>SM.31605-2304060</t>
  </si>
  <si>
    <t>SM.3162-2304060</t>
  </si>
  <si>
    <t>SM.3162-2304061</t>
  </si>
  <si>
    <t>SM.2206-2304061</t>
  </si>
  <si>
    <t>SM.2206-2304060</t>
  </si>
  <si>
    <t>SM.469-2304061</t>
  </si>
  <si>
    <t>SM.469-2304060</t>
  </si>
  <si>
    <t>Цена за шт. розница</t>
  </si>
  <si>
    <t>Шланг гибкий передних тормозов, длина 510 мм для автомобилей производства ООО "УАЗ" 2206,3151,3303,3741,3909,3962,452</t>
  </si>
  <si>
    <t>Шланг гибкий задних  тормозов, длина 430 мм, для автомобилей производства ООО "УАЗ" 2206,3151,3303,3741,3909,3962,452</t>
  </si>
  <si>
    <t>Шланг гибкий  задних тормозов, длина 460 мм, для автомобилей производства ПАО "ГАЗ" ГАЗель 3302, 3321, Соболь 2217, 2752, Волга 2410, 3102, 3110</t>
  </si>
  <si>
    <t>Шланг гибкий передних тормозов, длина 300 мм, для автомобилей производства ПАО "ГАЗ" ГАЗель 3302, 3321, Соболь 2217, 2752</t>
  </si>
  <si>
    <t>Шланг гибкий передних  тормозов, длина 485 мм, для автомобилей производства ПАО "ГАЗ" ГАЗель 3302, 2705, 3221, 2217</t>
  </si>
  <si>
    <t>Шланг гибкий передних тормозов, длина 465 мм, для автомобилей производства ПАО "ГАЗ" ГАЗель 3302  с 12.2009</t>
  </si>
  <si>
    <t>MP-40904.1014020</t>
  </si>
  <si>
    <t>MP-40904.1014190</t>
  </si>
  <si>
    <t>Трубка вентиляции картера с обратным клапаном для двигателей ЗМЗ 4091, 40905 Евро 4 с 05.2012</t>
  </si>
  <si>
    <t>MP-3163-1311014-70</t>
  </si>
  <si>
    <t>MP-255-1701081</t>
  </si>
  <si>
    <t>Вал шестерни заднего хода для автомобилей производства ООО "УАЗ" с 5-ти ступенчатой КПП 3181 и 3182</t>
  </si>
  <si>
    <t>MP-255-1702020</t>
  </si>
  <si>
    <t>Вилка 1 и 2 передачи для автомобилей производства ООО "УАЗ" с 5-ти ступенчатой КПП 3181 и 3182</t>
  </si>
  <si>
    <t>MP-255-1702023</t>
  </si>
  <si>
    <t>Вилка 3 и 4 передачи для автомобилей производства ООО "УАЗ" с 5-ти ступенчатой КПП 3181 и 3182</t>
  </si>
  <si>
    <t>MP-255-1702024</t>
  </si>
  <si>
    <t>Вилка 5 передачи и заднего хода для автомобилей производства ООО "УАЗ" с 5-ти ступенчатой КПП 3181 и 3182</t>
  </si>
  <si>
    <t>MP-3160-6205012</t>
  </si>
  <si>
    <t>Замок внутренний задней правой и распашной двери для автомобилей производства ООО "УАЗ" Патриот</t>
  </si>
  <si>
    <t>MP-3160-6205013</t>
  </si>
  <si>
    <t>Замок внутренний задней левой двери для автомобилей производства ООО "УАЗ" Патриот</t>
  </si>
  <si>
    <t>MP-3160-6105013-10</t>
  </si>
  <si>
    <t>Замок внутренний передней левой двери для автомобилей производства ООО "УАЗ" Патриот</t>
  </si>
  <si>
    <t>MP-3160-6105012-10</t>
  </si>
  <si>
    <t>Замок внутренний передней правой двери для автомобилей производства ООО "УАЗ" Патриот</t>
  </si>
  <si>
    <t>MP-514.1007040-400</t>
  </si>
  <si>
    <t>Гидрокомпенсатор клапана для автомобилей производства ООО “УАЗ” с двигателем ЗМЗ 514</t>
  </si>
  <si>
    <t>MP-3162-2304041</t>
  </si>
  <si>
    <t>MP-3162-2304040</t>
  </si>
  <si>
    <t>MP-3741-2304040-30</t>
  </si>
  <si>
    <t>MP-3741-2304041-30</t>
  </si>
  <si>
    <t>MP-452-2304040-30</t>
  </si>
  <si>
    <t>MP-452-2304041-30</t>
  </si>
  <si>
    <t>Корпус поворотного кулака правый для автомобилей производства ООО "УАЗ" 452 с мостами Спайсер и гибридными мостами</t>
  </si>
  <si>
    <t>Корпус поворотного кулака левый для автомобилей производства ООО "УАЗ" Хантер, Патриот</t>
  </si>
  <si>
    <t>Корпус поворотного кулака правый  для автомобилей производства ООО "УАЗ" Хантер, Патриот</t>
  </si>
  <si>
    <t>Корпус поворотного кулака левый для автомобилей производства ООО "УАЗ" 452 с мостами Спайсер и гибридными мостами</t>
  </si>
  <si>
    <t>Корпус   поворотного кулака правый  для автомобилей производства ООО "УАЗ" 452, 469 с мостами Тимкен</t>
  </si>
  <si>
    <t>Корпус поворотного кулака левый для автомобилей производства ООО "УАЗ" 452, 469 с мостами Тимкен</t>
  </si>
  <si>
    <t>Вал привода переднего моста для автомобилей производства ООО "УАЗ" с РК Dymos</t>
  </si>
  <si>
    <t>MP-31638-1802056</t>
  </si>
  <si>
    <t>Вал привода заднего моста для автомобилей производства ООО "УАЗ" с РК Dymos</t>
  </si>
  <si>
    <t>MP-3163-1701142</t>
  </si>
  <si>
    <t>MP-3163-1701280-01</t>
  </si>
  <si>
    <t>MP-3163-1701082-01</t>
  </si>
  <si>
    <t>MP-3163-1702010</t>
  </si>
  <si>
    <t>адс</t>
  </si>
  <si>
    <t>пдрс</t>
  </si>
  <si>
    <t>AM-99-004</t>
  </si>
  <si>
    <t>AM-99-003</t>
  </si>
  <si>
    <t>AM-99-008</t>
  </si>
  <si>
    <t>AM-99-009</t>
  </si>
  <si>
    <t>AM-99-006</t>
  </si>
  <si>
    <t>AM-99-007</t>
  </si>
  <si>
    <t>KNG-1006100-61</t>
  </si>
  <si>
    <t>AM-74-024</t>
  </si>
  <si>
    <t>AM-74-025</t>
  </si>
  <si>
    <t>SM.5288908</t>
  </si>
  <si>
    <t>SM.5269784</t>
  </si>
  <si>
    <t>SM.4216-1307010-10</t>
  </si>
  <si>
    <t>SM.536-1307010-20</t>
  </si>
  <si>
    <t>SM.469-1602300</t>
  </si>
  <si>
    <t>SM.3163-1602300-10</t>
  </si>
  <si>
    <t>255-1702020</t>
  </si>
  <si>
    <t>255-1702023</t>
  </si>
  <si>
    <t>255-1702024</t>
  </si>
  <si>
    <t>AM-55-128</t>
  </si>
  <si>
    <t>PR 53-2201100</t>
  </si>
  <si>
    <t>PR CF.01480.03.02</t>
  </si>
  <si>
    <t>SM.31512-2304060</t>
  </si>
  <si>
    <t>SM.31512-2304061</t>
  </si>
  <si>
    <t>SM.3741-2304060-01</t>
  </si>
  <si>
    <t xml:space="preserve">PR.2360-22-2304060 </t>
  </si>
  <si>
    <t>SM.236022-2304060</t>
  </si>
  <si>
    <t xml:space="preserve">PR.2360-22-2304061 </t>
  </si>
  <si>
    <t>SM.236022-2304061</t>
  </si>
  <si>
    <t>PR 33027-2304091</t>
  </si>
  <si>
    <t>AM-55-442</t>
  </si>
  <si>
    <t>PR.3302-2403620</t>
  </si>
  <si>
    <t>PR 3741-3103015</t>
  </si>
  <si>
    <t>PR 3163-3103006</t>
  </si>
  <si>
    <t>AM-104-011</t>
  </si>
  <si>
    <t>AM-104-008</t>
  </si>
  <si>
    <t>AM-02-059</t>
  </si>
  <si>
    <t>PR.3105-3501210</t>
  </si>
  <si>
    <t>AM-08-017</t>
  </si>
  <si>
    <t>MP-3302-2403070</t>
  </si>
  <si>
    <t>Полуось заднего моста правая/левая для автомобилей производства ПАО "ГАЗ" ГАЗель</t>
  </si>
  <si>
    <t>MP-33104-3414056-02</t>
  </si>
  <si>
    <t>MP-33104-3414057-02</t>
  </si>
  <si>
    <t>MP-236031-3414235-01</t>
  </si>
  <si>
    <t>Наконечник рулевого демпфера для автомобилей производства ООО "УАЗ" Профи двускатный мост, с 2021 года выпуска</t>
  </si>
  <si>
    <t>MP-53A-2201025-01</t>
  </si>
  <si>
    <t>UJ.01350.02.99</t>
  </si>
  <si>
    <t xml:space="preserve">Крестовина карданного вала для автомобилей производства ПАО "ГАЗ" и ООО "УАЗ" (мелкий ролик, с масленкой, со стопорными  кольцами, силиконовый сальник) </t>
  </si>
  <si>
    <t>Крестовина карданного вала для автомобилей производства ПАО "ГАЗ" 53, 66, 3307, 3205</t>
  </si>
  <si>
    <t>180x110x180</t>
  </si>
  <si>
    <t>115х25х100</t>
  </si>
  <si>
    <t>200х20х50</t>
  </si>
  <si>
    <t>120х30х50</t>
  </si>
  <si>
    <t>940х130х510</t>
  </si>
  <si>
    <t>1010х150х640</t>
  </si>
  <si>
    <t>100х40х50</t>
  </si>
  <si>
    <t>120х85х150</t>
  </si>
  <si>
    <t>70х10х70</t>
  </si>
  <si>
    <t>100х 80х80</t>
  </si>
  <si>
    <t>110х70х110</t>
  </si>
  <si>
    <t>150х100х150</t>
  </si>
  <si>
    <t>240х105х105</t>
  </si>
  <si>
    <t xml:space="preserve">400х105х105 </t>
  </si>
  <si>
    <t xml:space="preserve">130х80х130 </t>
  </si>
  <si>
    <t xml:space="preserve">130х40х130 </t>
  </si>
  <si>
    <t xml:space="preserve">150х100х100 </t>
  </si>
  <si>
    <t>10х60х60</t>
  </si>
  <si>
    <t>95х95х40</t>
  </si>
  <si>
    <t>100х36х100</t>
  </si>
  <si>
    <t>0.94</t>
  </si>
  <si>
    <t>88х34х88</t>
  </si>
  <si>
    <t>230х100х260</t>
  </si>
  <si>
    <t>230х90х90</t>
  </si>
  <si>
    <t xml:space="preserve">830х130х130 </t>
  </si>
  <si>
    <t>350х20х23</t>
  </si>
  <si>
    <t>360х50х50</t>
  </si>
  <si>
    <t>1300х120х90</t>
  </si>
  <si>
    <t>1650х80х80</t>
  </si>
  <si>
    <t>190х80х120</t>
  </si>
  <si>
    <t>50х80х80</t>
  </si>
  <si>
    <t>320х150х320</t>
  </si>
  <si>
    <t>320х80х320</t>
  </si>
  <si>
    <t>440х200х440</t>
  </si>
  <si>
    <t>24.15</t>
  </si>
  <si>
    <t xml:space="preserve">150х120х100 </t>
  </si>
  <si>
    <t>150х120х100</t>
  </si>
  <si>
    <t>370х70х170</t>
  </si>
  <si>
    <t>250х70х185</t>
  </si>
  <si>
    <t>130х60х90</t>
  </si>
  <si>
    <t>250х250х250</t>
  </si>
  <si>
    <t>270х140х220</t>
  </si>
  <si>
    <t>200х150х180</t>
  </si>
  <si>
    <t>195х165х175</t>
  </si>
  <si>
    <t>200х170х180</t>
  </si>
  <si>
    <t>195х160х190</t>
  </si>
  <si>
    <t xml:space="preserve">355x355x85 </t>
  </si>
  <si>
    <t>Ссылка товара</t>
  </si>
  <si>
    <t xml:space="preserve">Ссылка на товар </t>
  </si>
  <si>
    <t>MP-452-2304040-12</t>
  </si>
  <si>
    <t>MP-452-2304041-12</t>
  </si>
  <si>
    <t>PR.21A-1005125</t>
  </si>
  <si>
    <t>PR.31514-1601180-01</t>
  </si>
  <si>
    <t>PR.469-1701164-08</t>
  </si>
  <si>
    <t>PR.451-1701164-08</t>
  </si>
  <si>
    <t>PR.255-1701143-08</t>
  </si>
  <si>
    <t>PR.255-1701115</t>
  </si>
  <si>
    <t>PR.3307-3502070</t>
  </si>
  <si>
    <t>PR.236036-3501088</t>
  </si>
  <si>
    <t>PR.236036-3502082</t>
  </si>
  <si>
    <t>PR.3163-3502082</t>
  </si>
  <si>
    <t>PR.3741-3510010</t>
  </si>
  <si>
    <t>PR.4091-3707244</t>
  </si>
  <si>
    <t>PR.4062-3707244-10</t>
  </si>
  <si>
    <t>PR.4216.3707080-11</t>
  </si>
  <si>
    <t>PR.4216.3707090-10</t>
  </si>
  <si>
    <t>MP-3741-6100040-03</t>
  </si>
  <si>
    <t>Вал гибкий спидометра, 1570 мм, для автомобилей производства ПАО "ГАЗ" 52, 53, 3307, 3309</t>
  </si>
  <si>
    <t>MP-ГВ 20 В-01</t>
  </si>
  <si>
    <t>MP-3302-3508180</t>
  </si>
  <si>
    <t>MP-С41R92-3508180-01</t>
  </si>
  <si>
    <t>Трос ручного тормоза 1282 мм, задний для автомобилей производства ПАО "ГАЗ" ГАЗель</t>
  </si>
  <si>
    <t>MP-А21R23-3508068</t>
  </si>
  <si>
    <t>MP-3163-00-2201010-62</t>
  </si>
  <si>
    <t>Вал карданный заднего моста для автомобилей производства ООО "УАЗ" Патриот с АКПП и РК Divgi</t>
  </si>
  <si>
    <t>MP-3163-00-2203010-62</t>
  </si>
  <si>
    <t>Вал карданный переднего моста для автомобилей производства ООО "УАЗ" Патриот с АКПП и РК Divgi</t>
  </si>
  <si>
    <t>1282х50х30</t>
  </si>
  <si>
    <t>1450х50х30</t>
  </si>
  <si>
    <t>1240х50х30</t>
  </si>
  <si>
    <t>1570х50х30</t>
  </si>
  <si>
    <t>295х65х160</t>
  </si>
  <si>
    <t>1000х102х102</t>
  </si>
  <si>
    <t>Комплект ремонтный продольной штанги для  автомобилей производства ООО УАЗ с передней пружинной подвеской. Комплект на одну сторону (сайлентблок продольной штанги 4 шт., втулка опорная конца продольной штанги 4 шт.)</t>
  </si>
  <si>
    <t>96х96х104</t>
  </si>
  <si>
    <t>MP-40904.1014075-10</t>
  </si>
  <si>
    <t>MP-C41R11-1602300</t>
  </si>
  <si>
    <t>MP-C41R11.1602290</t>
  </si>
  <si>
    <t>MP-31638-1802224</t>
  </si>
  <si>
    <t>MP-33027-1802044-10</t>
  </si>
  <si>
    <t>MP-53-2403070</t>
  </si>
  <si>
    <t>MP-2217-2403070</t>
  </si>
  <si>
    <t>MP-C41R92-2403070</t>
  </si>
  <si>
    <t>MP-С41R92-2402138</t>
  </si>
  <si>
    <t>MP-32217-2402138-20</t>
  </si>
  <si>
    <t>MP-С41R11-2402138-10</t>
  </si>
  <si>
    <t>MP-236031-2909042</t>
  </si>
  <si>
    <t>MP-236031-2909044</t>
  </si>
  <si>
    <t>MP-236031-2912468</t>
  </si>
  <si>
    <t>MP-236031-2909031</t>
  </si>
  <si>
    <t>MP-236031-3501076</t>
  </si>
  <si>
    <t>MP-236031-3502076</t>
  </si>
  <si>
    <t>MP-451-3507002</t>
  </si>
  <si>
    <t>MP-451-3507001</t>
  </si>
  <si>
    <t>MP-236031-3502011</t>
  </si>
  <si>
    <t>MP-236031-3502010</t>
  </si>
  <si>
    <t>MP-236031-3501011</t>
  </si>
  <si>
    <t>MP-236031-3501010</t>
  </si>
  <si>
    <t>MP-0204702834-01</t>
  </si>
  <si>
    <t>MP-204814132</t>
  </si>
  <si>
    <t xml:space="preserve">MP-3163-3505008-30 </t>
  </si>
  <si>
    <t>120х70х100</t>
  </si>
  <si>
    <t xml:space="preserve">700х100х80 </t>
  </si>
  <si>
    <t xml:space="preserve">740х15х50 </t>
  </si>
  <si>
    <t xml:space="preserve">1080×490×120 </t>
  </si>
  <si>
    <t>450х10х210</t>
  </si>
  <si>
    <t>600х300х240</t>
  </si>
  <si>
    <t>1150х100х240</t>
  </si>
  <si>
    <t>830х80х90</t>
  </si>
  <si>
    <t>720х90х120</t>
  </si>
  <si>
    <t>480х30х50</t>
  </si>
  <si>
    <t>160х40х135</t>
  </si>
  <si>
    <t>Комплект ремонтный разжимного механизма нижнего стояночного тормоза для автомобилей производства ООО "УАЗ" со стояночным тормозом на раздаточной коробке.</t>
  </si>
  <si>
    <t>Комплект ремонтный разжимного механизма верхнего стояночного тормоза  для автомобилей производства ООО "УАЗ" со стояночным тормозом на раздаточной коробке.</t>
  </si>
  <si>
    <t>MP-31029-2201048-10</t>
  </si>
  <si>
    <t>Вилка карданного вала шлицевая промежуточная для автомобилей производства ПАО "ГАЗ" ГАЗель, Волга</t>
  </si>
  <si>
    <t>Сайлентблок верхнего рычага подвески для автомобилей производства ООО "УАЗ" ПРОФИ "Полуторка" (двускатный мост с 2021 г.в)</t>
  </si>
  <si>
    <t>Сайлентблок нижнего рычага подвески для автомобилей производства ООО "УАЗ" ПРОФИ "Полуторка" (двускатный мост с 2021 г.в)</t>
  </si>
  <si>
    <t>Сайлентблок серьги рессоры для автомобилей производства ООО "УАЗ" ПРОФИ "Полуторка" (двускатный мост с 2021 г.в)</t>
  </si>
  <si>
    <t>Сайлентблок поперечной тяги (панара) для автомобилей производства ООО "УАЗ" ПРОФИ "Полуторка" (двускатный мост с 2021 г.в)</t>
  </si>
  <si>
    <t>MP-236031-3414056</t>
  </si>
  <si>
    <t>45х20х40</t>
  </si>
  <si>
    <t>350х50х100</t>
  </si>
  <si>
    <t xml:space="preserve"> 950х150х150</t>
  </si>
  <si>
    <t>920х100х100</t>
  </si>
  <si>
    <t>855х140х140</t>
  </si>
  <si>
    <t>120х70х120</t>
  </si>
  <si>
    <t xml:space="preserve">102х95х102 </t>
  </si>
  <si>
    <t>130х70х1230</t>
  </si>
  <si>
    <t>100х60х80</t>
  </si>
  <si>
    <t xml:space="preserve">350х90х350 </t>
  </si>
  <si>
    <t>340х120х340</t>
  </si>
  <si>
    <t>110х60х100</t>
  </si>
  <si>
    <t xml:space="preserve">140х110х210 </t>
  </si>
  <si>
    <t>140х110х210</t>
  </si>
  <si>
    <t xml:space="preserve">250х250х250 </t>
  </si>
  <si>
    <t>210х110х210</t>
  </si>
  <si>
    <t>200х140х240</t>
  </si>
  <si>
    <t>370х300х280</t>
  </si>
  <si>
    <t>Фланец раздаточной коробки (для кардана со ШРУС) для автомобилей производства ПАО "ГАЗ" ГАЗель, Соболь 4х4</t>
  </si>
  <si>
    <t>Полуось для автомобилей производства ПАО "ГАЗ" 2217 Соболь</t>
  </si>
  <si>
    <t>Фланец редуктора переднего и заднего мостов (для кардана со ШРУС) для автомобилей производства ПАО "ГАЗ" ГАЗель, Соболь 4х4</t>
  </si>
  <si>
    <t>Цилиндр главный гидротормозов для автомобилей производства ПАО "ГАЗ" ГАЗель БИЗНЕС</t>
  </si>
  <si>
    <t>MP-04519.19.99</t>
  </si>
  <si>
    <t>MP-04022.09.99</t>
  </si>
  <si>
    <t>MP-3153-2204076-01</t>
  </si>
  <si>
    <t>Вал карданный переднего моста для автомобилей производства ООО "УАЗ" 2206, 3741, 3909, 452 с мостами Тимкен</t>
  </si>
  <si>
    <t>Вал карданный заднего моста для автомобилей производства ООО "УАЗ" 2206, 3741, 3909, 452 с мостами Тимкен</t>
  </si>
  <si>
    <t>Вал карданный переднего моста для автомобилей производства ООО "УАЗ" Профи 4х4</t>
  </si>
  <si>
    <t>MP-31512-2304310-04</t>
  </si>
  <si>
    <t>MP-3163-80-1802090</t>
  </si>
  <si>
    <t>MP-3163-80-1802088</t>
  </si>
  <si>
    <t>110х80х110</t>
  </si>
  <si>
    <t>130х80х130</t>
  </si>
  <si>
    <t>400х80х130</t>
  </si>
  <si>
    <t>MP-3221-2912406</t>
  </si>
  <si>
    <t>MP-3302-2912406-02</t>
  </si>
  <si>
    <t>MP-3302-2912408-01</t>
  </si>
  <si>
    <t>Стремянка задней рессоры (комплект 2 шт, длина 190 мм) для автомобилей производства ПАО "ГАЗ" ГАЗель</t>
  </si>
  <si>
    <t>Стремянка задней рессоры (комплект 2 шт, длина 150 мм) для автомобилей производства ПАО "ГАЗ" ГАЗель, Соболь</t>
  </si>
  <si>
    <t>Стремянка крепления подушки стабилизатора для автомобилей производства ООО "УАЗ" с передней пружинной подвеской, комплект  2 шт.</t>
  </si>
  <si>
    <t>Стремянка задней рессоры с гайками в сборе (комплект 2 шт, длина 120 мм) для автомобилей производства ПАО "ГАЗ" ГАЗель, Соболь, Валдай</t>
  </si>
  <si>
    <t>100х20х80</t>
  </si>
  <si>
    <t>170х30х150</t>
  </si>
  <si>
    <t>200х30х150</t>
  </si>
  <si>
    <t>MP-N-018-01</t>
  </si>
  <si>
    <t>MP-N-029-16</t>
  </si>
  <si>
    <t>MP-N-024-02</t>
  </si>
  <si>
    <t>Комплект болтов крепления главной пары (прочность 10.9) для автомобилей производства ООО "УАЗ", 10 шт. М12х1,25х22</t>
  </si>
  <si>
    <t>120х20х80</t>
  </si>
  <si>
    <t>MP-N-029-14</t>
  </si>
  <si>
    <t>MP-N-029-15</t>
  </si>
  <si>
    <t>MP-N-031-06</t>
  </si>
  <si>
    <t>MP-N-031-07</t>
  </si>
  <si>
    <t>MP-N-031-08</t>
  </si>
  <si>
    <t>MP-N-031-09</t>
  </si>
  <si>
    <t>Комплект шпилек крепления колеса для автомобилей производства ООО "УАЗ" ПРОФИ, 6 шт. М14х1,5х45</t>
  </si>
  <si>
    <t>Комплект гаек крепления колеса для автомобилей производства ООО "УАЗ" Патриот, 5 шт.М14х1,5, h 25 мм (для литых дисков)</t>
  </si>
  <si>
    <t>MP-3160-1001044 ПРО</t>
  </si>
  <si>
    <t>MP-4173-1005011 ПРО</t>
  </si>
  <si>
    <t>MP-406-3906625-05 ПРО</t>
  </si>
  <si>
    <t>MP-406.1007026 ПРО</t>
  </si>
  <si>
    <t>MP-417.1007014 (4021.1007026) ПРО</t>
  </si>
  <si>
    <t>MP-406.3906598-07 ПРО</t>
  </si>
  <si>
    <t>MP-4216.1007015 ПРО</t>
  </si>
  <si>
    <t>MP-315195-1220010-01 ПРО</t>
  </si>
  <si>
    <t>MP-406-1147051 ПРО</t>
  </si>
  <si>
    <t>MP-31631-1301010 ПРО</t>
  </si>
  <si>
    <t>MP-3741-1301010 ПРО</t>
  </si>
  <si>
    <t>MP-A21R22.1301010-10 ПРО</t>
  </si>
  <si>
    <t>MP-A21R23.1301010-201 ПРО</t>
  </si>
  <si>
    <t>MP-5312821F ПРО</t>
  </si>
  <si>
    <t>MP-3163-1308020-30 ПРО</t>
  </si>
  <si>
    <t>MP-3163-1308020-35 ПРО</t>
  </si>
  <si>
    <t>MP-406.1308020-11 ПРО</t>
  </si>
  <si>
    <t>MP-40624-1308020 ПРО</t>
  </si>
  <si>
    <t>MP-AVX13X77 ПРО</t>
  </si>
  <si>
    <t>MP-421-1308020-30 ПРО</t>
  </si>
  <si>
    <t>MP-AVX10x1030ПРО</t>
  </si>
  <si>
    <t>MP-4091.1308020 ПРО</t>
  </si>
  <si>
    <t>MP-406.1308020-01 ПРО</t>
  </si>
  <si>
    <t>MP-740.20-1307170 ПРО</t>
  </si>
  <si>
    <t>MP-3163-1308020-21 ПРО</t>
  </si>
  <si>
    <t>MP-40524-1308080 ПРО</t>
  </si>
  <si>
    <t>MP-469-1701164-08 ПРО</t>
  </si>
  <si>
    <t>MP-469-1701105 ПРО</t>
  </si>
  <si>
    <t>MP-3160-1701030 ПРО</t>
  </si>
  <si>
    <t>MP-469-1701030 ПРО</t>
  </si>
  <si>
    <t>MP-469-1701046 ПРО</t>
  </si>
  <si>
    <t>MP-469-1701134 ПРО</t>
  </si>
  <si>
    <t>MP-469-1701116 ПРО</t>
  </si>
  <si>
    <t>MP-469-1701110 ПРО</t>
  </si>
  <si>
    <t>MP-469-1701080 ПРО</t>
  </si>
  <si>
    <t>MP-451Д-1701164-08 ПРО</t>
  </si>
  <si>
    <t>MP-451Д-1701030 ПРО</t>
  </si>
  <si>
    <t>MP-451Д-1701030-10 ПРО</t>
  </si>
  <si>
    <t>MP-451Д-1701050-10 ПРО</t>
  </si>
  <si>
    <t>MP-451Д-1701120 ПРО</t>
  </si>
  <si>
    <t>MP-451Д-1701112-В ПРО</t>
  </si>
  <si>
    <t>MP-451Д-1701126 ПРО</t>
  </si>
  <si>
    <t>MP-0451-50-1701114-01 ПРО</t>
  </si>
  <si>
    <t>MP-451Д-1701080-20 ПРО</t>
  </si>
  <si>
    <t>MP-255-1701143-08 ПРО</t>
  </si>
  <si>
    <t>MP-31029-1701179-08 ПРО</t>
  </si>
  <si>
    <t>MP-255-1701115 ПРО</t>
  </si>
  <si>
    <t>MP-255-1701030 ПРО</t>
  </si>
  <si>
    <t>MP-255-1701105 ПРО</t>
  </si>
  <si>
    <t>MP-255-1701049 ПРО</t>
  </si>
  <si>
    <t>MP-255-1701142-12 ПРО</t>
  </si>
  <si>
    <t>MP-255-1701142-34 ПРО</t>
  </si>
  <si>
    <t>MP-255-1701171-53 ПРО</t>
  </si>
  <si>
    <t>MP-255-1701110 ПРО</t>
  </si>
  <si>
    <t>MP-255-1701120 ПРО</t>
  </si>
  <si>
    <t>MP-255-1701130 ПРО</t>
  </si>
  <si>
    <t>MP-255-1701155 ПРО</t>
  </si>
  <si>
    <t>MP-255-1701054 ПРО</t>
  </si>
  <si>
    <t>MP-255-1701150 ПРО</t>
  </si>
  <si>
    <t>MP-255-1701080 ПРО</t>
  </si>
  <si>
    <t>MP-255-1701040 ПРО</t>
  </si>
  <si>
    <t>MP-3163-1701025-01 ПРО</t>
  </si>
  <si>
    <t>MP-3163-1701105 ПРО</t>
  </si>
  <si>
    <t>MP-3163-1701104 ПРО</t>
  </si>
  <si>
    <t>MP-3163-1701108 ПРО</t>
  </si>
  <si>
    <t>MP-3163-1701109 ПРО</t>
  </si>
  <si>
    <t>MP-3163-1701113 ПРО</t>
  </si>
  <si>
    <t>MP-3163-1701132-01 ПРО</t>
  </si>
  <si>
    <t>MP-3163-1701140 ПРО</t>
  </si>
  <si>
    <t>MP-2705-1701022 ПРО</t>
  </si>
  <si>
    <t>MP-3302-1701022-01 ПРО</t>
  </si>
  <si>
    <t>MP-A21R22-1701025 ПРО</t>
  </si>
  <si>
    <t>MP-3309-1701024 ПРО</t>
  </si>
  <si>
    <t>MP-5312-1701100 ПРО</t>
  </si>
  <si>
    <t>MP-A21R22-1701105-30 ПРО</t>
  </si>
  <si>
    <t>MP-A21R22-1701105-20 ПРО</t>
  </si>
  <si>
    <t>MP-33027-1701105 ПРО</t>
  </si>
  <si>
    <t>MP-33104-1701105 ПРО</t>
  </si>
  <si>
    <t>MP-A21R22-1701048-20 ПРО</t>
  </si>
  <si>
    <t>MP-A21R22-1701048-40 ПРО</t>
  </si>
  <si>
    <t>MP-A21R22-1701048-30 ПРО</t>
  </si>
  <si>
    <t>MP-A21R22-1701048-10 ПРО</t>
  </si>
  <si>
    <t>MP-3309-1701050 ПРО</t>
  </si>
  <si>
    <t>MP-3110-1701310 ПРО</t>
  </si>
  <si>
    <t>MP-3302-1701310 ПРО</t>
  </si>
  <si>
    <t>MP-3302-1701040 ПРО</t>
  </si>
  <si>
    <t>MP-3302-1702024 ПРО</t>
  </si>
  <si>
    <t>MP-3302-1702092 ПРО</t>
  </si>
  <si>
    <t>MP-31029-1702040 ПРО</t>
  </si>
  <si>
    <t>MP-31029-1702054 ПРО</t>
  </si>
  <si>
    <t>MP-31029-1702310 ПРО</t>
  </si>
  <si>
    <t xml:space="preserve">MP-52-1701116-21 ПРО
</t>
  </si>
  <si>
    <t>MP-52-1701118-40 ПРО</t>
  </si>
  <si>
    <t>MP-A21R22-1701116 ПРО</t>
  </si>
  <si>
    <t>MP-3302-1701174 ПРО</t>
  </si>
  <si>
    <t>MP-31029-1701175-01 ПРО</t>
  </si>
  <si>
    <t>MP-31029-1701116-10 ПРО</t>
  </si>
  <si>
    <t>MP-3302-1701178 ПРО</t>
  </si>
  <si>
    <t>MP-3309-1701148 ПРО</t>
  </si>
  <si>
    <t>MP-33104-1701178 ПРО</t>
  </si>
  <si>
    <t>MP-A21R22-1701168 ПРО</t>
  </si>
  <si>
    <t>MP-3309-1701121 ПРО</t>
  </si>
  <si>
    <t>MP-3309-1701123 ПРО</t>
  </si>
  <si>
    <t>MP-51-1701240 ПРО</t>
  </si>
  <si>
    <t>MP-3309-1701240 ПРО</t>
  </si>
  <si>
    <t>MP-A21R22-1701052 ПРО</t>
  </si>
  <si>
    <t>MP-A21R22-1701052-20 ПРО</t>
  </si>
  <si>
    <t>MP-3302-1701106-10 ПРО</t>
  </si>
  <si>
    <t>MP-31029-1701140 ПРО</t>
  </si>
  <si>
    <t>MP-A21R22-1701140-10 ПРО</t>
  </si>
  <si>
    <t>MP-31029-1701088 ПРО</t>
  </si>
  <si>
    <t>MP-31029-1701082 ПРО</t>
  </si>
  <si>
    <t>MP-31029-1701051 ПРО</t>
  </si>
  <si>
    <t>MP-A21R22-1701051 ПРО</t>
  </si>
  <si>
    <t>MP-3309-1701056 ПРО</t>
  </si>
  <si>
    <t>MP-66-11-1701082 ПРО</t>
  </si>
  <si>
    <t>MP-52-1701080-21 ПРО</t>
  </si>
  <si>
    <t>MP-52-1701110-31 ПРО</t>
  </si>
  <si>
    <t>MP-52-1701111 ПРО</t>
  </si>
  <si>
    <t>MP-31029-1701128 ПРО</t>
  </si>
  <si>
    <t>MP-3309-1701154 ПРО</t>
  </si>
  <si>
    <t>MP-3309-1701059 ПРО</t>
  </si>
  <si>
    <t>MP-31105-1701152 ПРО</t>
  </si>
  <si>
    <t>MP-A21R22-1701152 ПРО</t>
  </si>
  <si>
    <t>MP-A21R22-1701052-10 ПРО</t>
  </si>
  <si>
    <t>MP-452-1802040 ПРО</t>
  </si>
  <si>
    <t>MP-452-1802056 ПРО</t>
  </si>
  <si>
    <t>MP-3162-1802056 ПРО</t>
  </si>
  <si>
    <t>MP-3162-1802112-01 ПРО</t>
  </si>
  <si>
    <t>MP-3162-1802040 ПРО</t>
  </si>
  <si>
    <t>MP-3162-1802088-10 ПРО</t>
  </si>
  <si>
    <t>MP-3162-1802085-10 ПРО</t>
  </si>
  <si>
    <t>MP-31638-1802110 ПРО</t>
  </si>
  <si>
    <t>MP-469-2201025 ПРО</t>
  </si>
  <si>
    <t>MP-N-102 ПРО</t>
  </si>
  <si>
    <t>MP-N-102-02 ПРО</t>
  </si>
  <si>
    <t>MP-2206-2201010-10 ПРО</t>
  </si>
  <si>
    <t>MP-31621-2201010 ПРО</t>
  </si>
  <si>
    <t>MP-3741-2201010 ПРО</t>
  </si>
  <si>
    <t>MP-220695-2203010-10 ПРО</t>
  </si>
  <si>
    <t>MP-31601-2203010 ПРО</t>
  </si>
  <si>
    <t>MP-3162-2203010-02 ПРО</t>
  </si>
  <si>
    <t>MP-33036-2203010-10 ПРО</t>
  </si>
  <si>
    <t>MP-3741-2203010 ПРО</t>
  </si>
  <si>
    <t>MP-2206-2304060 ПРО</t>
  </si>
  <si>
    <t>MP-2206-2304061 ПРО</t>
  </si>
  <si>
    <t>MP-31605-2304060 ПРО</t>
  </si>
  <si>
    <t>MP-31605-2304061 ПРО</t>
  </si>
  <si>
    <t>MP-3741-2304060-01 ПРО</t>
  </si>
  <si>
    <t>MP-3162-2304060 ПРО</t>
  </si>
  <si>
    <t>MP-3162-2304061 ПРО</t>
  </si>
  <si>
    <t>MP-236022-2304060 ПРО</t>
  </si>
  <si>
    <t>MP-236022-2304061 ПРО</t>
  </si>
  <si>
    <t>MP-3741-2403071-01 ПРО</t>
  </si>
  <si>
    <t>MP-3741-2403070-01 ПРО</t>
  </si>
  <si>
    <t>MP-31605-2403070-01 ПРО</t>
  </si>
  <si>
    <t>MP-3162-2403070-01 ПРО</t>
  </si>
  <si>
    <t>MP-236031-2403070 ПРО</t>
  </si>
  <si>
    <t>MP-469-2403071 ПРО</t>
  </si>
  <si>
    <t>MP-3151-2905006 ПРО</t>
  </si>
  <si>
    <t>MP-3151-2905006-G ПРО</t>
  </si>
  <si>
    <t>MP-315195-2905006 ПРО</t>
  </si>
  <si>
    <t>MP-315195-2905006-G ПРО</t>
  </si>
  <si>
    <t>MP-315195-2915006 ПРО</t>
  </si>
  <si>
    <t>MP-315195-2915006-G ПРО</t>
  </si>
  <si>
    <t>MP-3159-2915006 ПРО</t>
  </si>
  <si>
    <t>MP-3159-2915006-G ПРО</t>
  </si>
  <si>
    <t>MP-3162-2905006 ПРО</t>
  </si>
  <si>
    <t>MP-3162-2905006-G ПРО</t>
  </si>
  <si>
    <t>MP-3160-2902712 ПРО</t>
  </si>
  <si>
    <t>MP-3160-2902712-30 ПРО</t>
  </si>
  <si>
    <t>MP-2966-2902712 ПРО</t>
  </si>
  <si>
    <t>MP-3741-3103015-01ПРО</t>
  </si>
  <si>
    <t>MP-31631-3401400 ПРО</t>
  </si>
  <si>
    <t>MP-469-3414056 ПРО</t>
  </si>
  <si>
    <t>MP-469-3414057 ПРО</t>
  </si>
  <si>
    <t>MP-3151-3510010-03 ПРО</t>
  </si>
  <si>
    <t>MP-93.3708000 ПРО</t>
  </si>
  <si>
    <t>MP-931.3708000 ПРО</t>
  </si>
  <si>
    <t>MP-4062.3707000-02 ПРО</t>
  </si>
  <si>
    <t>MP-4052.3707010-10 ПРО</t>
  </si>
  <si>
    <t>DR17YS-9 ПРО</t>
  </si>
  <si>
    <t>MP-402.3707008 ПРО</t>
  </si>
  <si>
    <t>АУ17ДВРМ ПРО</t>
  </si>
  <si>
    <t>MP-4062.1005034 ПРО</t>
  </si>
  <si>
    <t>MP-4062.1005160 ПРО</t>
  </si>
  <si>
    <t>MP-51-1005034-01 ПРО</t>
  </si>
  <si>
    <t>MP-4444 5265266-60 ПРО</t>
  </si>
  <si>
    <t>MP-3741-1701210 ПРО</t>
  </si>
  <si>
    <t>MP-3163-1701045 ПРО</t>
  </si>
  <si>
    <t>MP-31638-1802119 ПРО</t>
  </si>
  <si>
    <t>MP-31638-1802033 ПРО</t>
  </si>
  <si>
    <t>MP-31638-1802196 ПРО</t>
  </si>
  <si>
    <t>MP-3160-2402052 ПРО</t>
  </si>
  <si>
    <t>MP-3741-3103038 ПРО</t>
  </si>
  <si>
    <t>MP-3163-3103038 ПРО</t>
  </si>
  <si>
    <t>MP-3741-2304071 ПРО</t>
  </si>
  <si>
    <t>MP-236022-2304045 ПРО</t>
  </si>
  <si>
    <t>Крышка (пробка) топливного бака пластиковая с ключом для автомобилей производства ООО "УАЗ" Хантер,  3163 Патриот, 2206, 3303, 3741, 3909, 3962, 452 с инжекторным двигателем</t>
  </si>
  <si>
    <t>Комплект установочный крепления  топливного бака для автомобилей производства ООО "УАЗ" 3151, 469, Хантер</t>
  </si>
  <si>
    <t>Трос привода акселератора для автомобилей производства ООО "УАЗ" Хантер с двигателем ЗМЗ 409</t>
  </si>
  <si>
    <t>Трос привода акселератора для автомобилей производства ООО "УАЗ" Хантер с двигателем ЗМЗ 514</t>
  </si>
  <si>
    <t xml:space="preserve">Шарнир поворотного кулака правый,  тип Бирфильд,  для автомобилей производства ООО "УАЗ" Хантер, 2206, 3303, 3909, 3962 с  гибридными мостами  </t>
  </si>
  <si>
    <t xml:space="preserve">Шарнир поворотного кулака правый, тип Бирфильд,  для автомобилей производства ООО "УАЗ" Хантер, 2206, 3303, 3909, 3962  с мостами "Спайсер" (1445 мм)  </t>
  </si>
  <si>
    <t xml:space="preserve">Шарнир поворотного кулака левый, тип Бирфильд,  для автомобилей производства ООО "УАЗ" Хантер, 2206, 3303, 3909, 3962  с мостами "Спайсер" (1445 мм) и гибридными мостами  </t>
  </si>
  <si>
    <t>Полуось заднего моста для автомобилей производства ООО "УАЗ" с мостами Тимкен и3160, Хантер с мостами Спайсер (левая). Длина 875 мм.</t>
  </si>
  <si>
    <t>Полуось моста для автомобилей производства ООО "УАЗ" Хантер, 452 с мостами Спайсер и гибридными мостами (правая). Длина 745 мм.</t>
  </si>
  <si>
    <t>Комплект ремонтный передней оси рессоры для автомобилей производства ООО "УАЗ" 469, Хантер с многолистовыми рессорами</t>
  </si>
  <si>
    <t>Амортизатор масляный передней подвески для автомобилей производства ООО "УАЗ" 3159, 3160, Хантер</t>
  </si>
  <si>
    <t>Амортизатор газомасляный передней подвески для автомобилей производства ООО "УАЗ" 3159, 3160, Хантер</t>
  </si>
  <si>
    <t>Амортизатор масляный передней и задней подвески (усиленные характеристики сжатия и отбоя) для автомобилей производства ООО "УАЗ" 2206, 3151, 3303, 3741, 452, 469; задней подвески для автомобилей Хантер</t>
  </si>
  <si>
    <t>Амортизатор газомасляный передней и задней подвески (усиленные характеристики сжатия и отбоя) для автомобилей производства ООО "УАЗ" 2206, 3151, 3303, 3741, 452, 469; задней подвески для автомобилей Хантер</t>
  </si>
  <si>
    <t>Вал карданный рулевого управления для автомобилей производства ООО "УАЗ" 31512, 31514, 31519, 469, Хантер с ГУР ШНКФ 453.461.136 (БАГУ)</t>
  </si>
  <si>
    <t>Цилиндр  главный гидротормозов для автомобилей производства ООО "УАЗ" 3160, Хантер  с одним бачком</t>
  </si>
  <si>
    <t xml:space="preserve">Мотор отопителя салона  с насосом, ø16 мм  для автомобилей производства ООО "УАЗ" Хантер  </t>
  </si>
  <si>
    <t>Компенсатор сильфонный  для автомобилей производства ООО "УАЗ" 3163 Патриот, 315195</t>
  </si>
  <si>
    <t>Фильтр воздушный для автомобилей производства ООО "УАЗ" 3163 Патриот, 31519 Хантер с дв. ЗМЗ 409</t>
  </si>
  <si>
    <t>Шланг гибкий сцепления для автомобилей производства ООО "УАЗ" УАЗ-3163 Патриот с 2014 года</t>
  </si>
  <si>
    <t xml:space="preserve">Цилиндр  главный выключения сцепления для автомобилей производства ООО "УАЗ" Хантер, 3163 Патриот </t>
  </si>
  <si>
    <t>Цепь приводная 37 звеньев для автомобилей производства ООО "УАЗ" 3163 Патриот с РК Dymos</t>
  </si>
  <si>
    <t>Комплект ремонтный передней оси рессоры производства ООО "УАЗ" Хантер с малолистовыми рессорами, 3160, 3162, Патриот до 2007 г.</t>
  </si>
  <si>
    <t>Комплект ремонтный серьги рессоры для автомобилей производства ООО "УАЗ" Хантер, 3160, Патриот  до 2007г.</t>
  </si>
  <si>
    <t>Прокладка рессоры межлистовая для автомобилей производства ООО "УАЗ" 3163 Патриот, Хантер. Комплект 4 штуки</t>
  </si>
  <si>
    <t>Сайлентблок рессоры  для автомобилей производства ООО "УАЗ" 3163 Патриот. УПАКОВКА 4 штуки</t>
  </si>
  <si>
    <t>Сайлентблок рессоры для автомобилей производства ООО "УАЗ" 3163 Патриот. Комплект 2 шт</t>
  </si>
  <si>
    <t>Шкворень нижний c опорой для автомобилей производства ООО "УАЗ" ПРОФИ, 3163 Патриот с мостами открытого типа</t>
  </si>
  <si>
    <t>Шкворень верхний c опорой для автомобилей производства ООО "УАЗ" ПРОФИ, 3163 Патриот с мостами открытого типа</t>
  </si>
  <si>
    <t>Комплект ремонтный стойки стабилизатора передней подвески для автомобилей производства ООО "УАЗ" Патриот 3163</t>
  </si>
  <si>
    <t>Тяга поперечная пружинной подвески в сборе для автомобилей производства ООО "УАЗ" Патриот, 3162</t>
  </si>
  <si>
    <t xml:space="preserve">Вал карданный рулевого управления для автомобилей производства ООО "УАЗ" 3163 Патриот под ГУР Delphi </t>
  </si>
  <si>
    <t>Штуцер шланга сливного (большой) гидроусилителя руля для автомобилей производства ООО "УАЗ" Патриот, Хантер d16 мм (монтаж.комплект:болт-штуцер+шайбы)</t>
  </si>
  <si>
    <t>Трос привода ручного тормоза для автомобилей производства ООО "УАЗ" Патриот до 2012 года выпуска</t>
  </si>
  <si>
    <t>Трос привода ручного тормоза для автомобилей производства ООО "УАЗ" Патриот с 2013 года выпуска</t>
  </si>
  <si>
    <t>Трос привода ручного тормоза задний левый для автомобилей производства ООО "УАЗ" Патриот с 2013 года выпуска</t>
  </si>
  <si>
    <t>Трос привода ручного тормоза задний правый для автомобилей производства ООО "УАЗ" Патриот с 2013 года выпуска</t>
  </si>
  <si>
    <t>Шланг гибкий передних тормозов, длина 365 мм, для автомобилей производства ООО "УАЗ" Патриот</t>
  </si>
  <si>
    <t>Шланг гибкий задних тормозов левый, длина 320 мм, для автомобилей производства ООО "УАЗ" Патриот с 11.2016г</t>
  </si>
  <si>
    <t>Шланг гибкий задних тормозов правый, длина 300 мм, для автомобилей производства ООО "УАЗ" Патриот с 11.2016г</t>
  </si>
  <si>
    <t>Модуль управления светотехникой ( горизонтальный разъем) для автомобилей производства ООО "УАЗ" 3163 Патриот, 2 кнопки ПТФ</t>
  </si>
  <si>
    <t>Модуль управления светотехникой ( горизонтальный разъем) для автомобилей производства ООО "УАЗ" 3163 Патриот</t>
  </si>
  <si>
    <t>Блок управления режимами раздаточной коробки Dymos (с обогревом сидений, переключением баков) для автомобилей производства ООО "УАЗ" 3163 Патриот</t>
  </si>
  <si>
    <t xml:space="preserve">Мотор-редуктор  стеклоочистителя для автомобиля производства ООО "УАЗ" 3163 Патриот 2005-2013 г.в,  увеличенной мощности  </t>
  </si>
  <si>
    <t xml:space="preserve">Рычаг стеклоочистителя (поводок) для автомобилей производства ООО "УАЗ" 3163 Патриот  2008-2015 г. в.  </t>
  </si>
  <si>
    <t xml:space="preserve">Трапеция стеклоочистителя для автомобиля производства ООО "УАЗ" 3163 Патриот 2005-2013 г. в.  </t>
  </si>
  <si>
    <t>Ручка двери задка наружная для автомобилей производства ООО "УАЗ" 3163 Патриот под камеру заднего вида</t>
  </si>
  <si>
    <t>Вставка двери с ключом для автомобилей  производства ООО "УАЗ" 3163 Патриот. Комплект 3 шт.</t>
  </si>
  <si>
    <t xml:space="preserve">Сопротивление добавочное кондиционера и отопителя для автомобилей производства ООО "УАЗ" 3163 Патриот с отопителем Delphi KRAH-RWI </t>
  </si>
  <si>
    <t xml:space="preserve">Мотор отопителя салона с насосом ,ø18 мм  для автомобилей производства ООО "УАЗ" 3163 Патриот, дополнительного отопителя автомобилей ГАЗ  </t>
  </si>
  <si>
    <t>Электродвигатель отопителя для автомобилей производства ООО "УАЗ" 3163 Патриот (аналог Sanden)</t>
  </si>
  <si>
    <t>Фильтр салонный (пылевой) для автомобилей производства ООО "УАЗ" 3163 Патриот выпуск до 2012 г</t>
  </si>
  <si>
    <t>Фильтр салонный (угольный) для автомобилей производства ООО "УАЗ" 3163 Патриот выпуск до 2012 г</t>
  </si>
  <si>
    <t>Фильтр салонный (пылевой) для автомобилей производства ООО "УАЗ" 3163 Патриот  выпуск с 2012 до 11.2016 г.</t>
  </si>
  <si>
    <t>Фильтр салонный (угольный) для автомобилей производства ООО "УАЗ" 3163 Патриот  выпуск с 2012 до 11.2016 г.</t>
  </si>
  <si>
    <t>Фильтр салонный (пылевой) для автомобилей производства ООО "УАЗ" 3163 Патриот  выпуск с 11.2016 г.</t>
  </si>
  <si>
    <t>Фильтр салонный (угольный) для автомобилей производства ООО "УАЗ" 3163 Патриот  выпуск с11.2016 г.</t>
  </si>
  <si>
    <t>Полуось заднего моста для автомобилей производства ООО "УАЗ"  3163 Патриот, 2360 Pikcup, 2363 Карго, ПРОФИ; 3162 (левая/правая), Хантер, 452 с мостами Спайсер и гибридными мостами (левая). Длина 880 мм.</t>
  </si>
  <si>
    <t>Шланг гибкий нижний передних тормозов, длина 265 мм, для автомобилей производства ООО "УАЗ" Хантер, 3160,Патриот,Карго</t>
  </si>
  <si>
    <t>Вентилятор гидромуфты (крыльчатка) для автомобилей производства ООО "УАЗ" Патриот, Пикап, Карго до 2008 года, Хантер, грузового ряда ( с гидромуфтой системы охлаждения). Пластик 11 лопастей.</t>
  </si>
  <si>
    <t>Опора промежуточная 3-х опорного карданного вала с кронштейном  для автомобилей  производства ООО "УАЗ"2363 Пикап, 3163 Патриот d30</t>
  </si>
  <si>
    <t>Комплект ремонтный передней оси рессоры производства ООО "УАЗ" Хантер, Патриот после 2007 г., Пикап</t>
  </si>
  <si>
    <t>Стремянка 3-х листовой рессоры с гайками в сборе (комплект 2 штуки, длина 165 мм) для автомобилей производства ООО "УАЗ" 3163 Патриот, Пикап, Карго, 3162, 3153</t>
  </si>
  <si>
    <t>Стремянка 4-х листовой рессоры с гайками в сборе (комплект 2 штуки, длина 175 мм) для автомобилей производства ООО "УАЗ" 3163 Патриот, Пикап, Карго, 3162</t>
  </si>
  <si>
    <t>Амортизатор масляный передней подвески для автомобилей производства ООО "УАЗ" 2360 Карго, 2363 Пикап, 3162, 3163 Патриот</t>
  </si>
  <si>
    <t>Амортизатор газомасляный передней подвески для автомобилей производства ООО "УАЗ" 2360 Карго, 2363 Пикап, 3162, 3163 Патриот</t>
  </si>
  <si>
    <t>Насос ГУР для автомобилей производства ООО "УАЗ" Хантер, 2360 Карго, 2363 Пикап, 3163 Патриот с ГУР БАГУ</t>
  </si>
  <si>
    <t>Колодка заднего тормоза (комплект на правую сторону) для автомобилей производства ООО "УАЗ" 3163 Патриот , Пикап c 08/2013 г.</t>
  </si>
  <si>
    <t>Амортизатор капота для автомобилей производства ООО "УАЗ" 2360 Карго, 2363 Пикап, 3163 Патриот</t>
  </si>
  <si>
    <t>Амортизатор масляный задней подвески для автомобилей производства ООО "УАЗ" 2360 Карго, 2363 Пикап, 3153, 3159, 3162, 3163 Патриот; передней и задней подвески для автомобилей 33036, 39094</t>
  </si>
  <si>
    <t>Амортизатор газомасляный задней подвески для автомобилей производства ООО "УАЗ" 2360 Карго, 2363 Пикап, 3153, 3159, 3162, 3163 Патриот; передней и задней подвески для автомобилей 33036, 39094</t>
  </si>
  <si>
    <t>Ремень приводной 8,5х1030 клиновой, зубчатый ПРО для автомобилей производства ООО "УАЗ", ПАО "ГАЗ" с двигателями ЗМЗ 402, 417, 421</t>
  </si>
  <si>
    <t>Ремень приводной AVX10x1030 клиновой, зубчатый ПРО для автомобилей производства ООО "УАЗ", ПАО "ГАЗ" с двигателями ЗМЗ 402, шкив 10 мм</t>
  </si>
  <si>
    <t>Ремень поликлиновой 6РК 1054 привода вентилятора ПРО для автомобилей производства ООО "УАЗ" с двигателем ЗМЗ 4091</t>
  </si>
  <si>
    <t>Ремень приводной поликлиновой 6РК1370 ПРО для автомобилей производства ООО "УАЗ" с двигателем ЗМЗ 409, 514, ПАО "ГАЗ" с двигателями ЗМЗ 406 с ГУР, УМЗ 4216, А274 Evotech</t>
  </si>
  <si>
    <t>Ремень 6РК1693 привода компрессора кондиционера ПРО для автомобилей производства ООО "УАЗ" Патриот с двигателем ЗМЗ 51432</t>
  </si>
  <si>
    <t>Шарнир поворотного кулака ПРО правый, тип Бирфильд,  для автомобилей производства ООО "УАЗ" 2206, 3741, 3909 с мостами "Спайсер"</t>
  </si>
  <si>
    <t>Шарнир поворотного кулака ПРО левый, тип Бирфильд, для автомобилей производства ООО "УАЗ" 2206, 3741, 3909 с мостами "Спайсер"</t>
  </si>
  <si>
    <t xml:space="preserve">Шарнир поворотного кулака ПРО правый, тип Бирфильд,  для автомобилей производства ООО "УАЗ" Хантер, 2206, 3303, 3909, 3962  с мостами "Спайсер" (1445 мм)  </t>
  </si>
  <si>
    <t xml:space="preserve">Шарнир поворотного кулака ПРО левый, тип Бирфильд,  для автомобилей УАЗ Хантер, 2206, 3303, 3909, 3962  с мостами "Спайсер" (1445 мм) и гибридными мостами  </t>
  </si>
  <si>
    <t xml:space="preserve">Шарнир поворотного кулака ПРО правый,  тип Бирфильд,  для автомобилей УАЗ Хантер, 2206, 3303, 3909, 3962 с  гибридными мостами  </t>
  </si>
  <si>
    <t>Полуось повышенной прочности ПРО заднего моста для автомобилей производства ООО "УАЗ" с мостами Тимкен 3160, Хантер с мостами Спайсер (левая). Длина 875 мм.</t>
  </si>
  <si>
    <t>Полуось повышенной прочности ПРО заднего моста для автомобилей производства ООО "УАЗ" с мостами Тимкен и УАЗ 3160 с мостами Спайсер (правая). Длина 730 мм.</t>
  </si>
  <si>
    <t>Полуось повышенной прочности ПРО заднего моста для автомобилей производства ООО "УАЗ" Хантер, 452 с мостами Спайсер и гибридными мостами (правая). Длина 745 мм.</t>
  </si>
  <si>
    <t>Полуось повышенной прочности ПРО заднего моста для автомобилей производства ООО "УАЗ" 3163 Патриот, 2360 Пикап, 2363 Карго, Профи; 3162 (левая/правая), Хантер, 452 с мостами Спайсер и гибридными мостами (левая). Длина 880 мм.</t>
  </si>
  <si>
    <t>Сайлентблок поперечной тяги  (Панара) для автомобилей производства ООО "УАЗ" Хантер, 3163 Патриот, 2363 Пикап, 2360 Карго, 23602 Профи. УПАКОВКА 4 штуки</t>
  </si>
  <si>
    <t>Амортизатор масляный  передней и задней подвески для автомобилей производства ООО "УАЗ" 2206, 3151, 3303, 3741, 3909, 3962, 452, 469. Серия ПРО.</t>
  </si>
  <si>
    <t>Амортизатор газомасляный  передней и задней подвески для автомобилей производства ООО "УАЗ" 2206, 3151, 3303, 3741, 3909, 3962, 452, 469. Серия ПРО.</t>
  </si>
  <si>
    <t>Амортизатор масляный передней подвески для автомобилей производства ООО " УАЗ"  3159, 3160, Хантер Серия ПРО</t>
  </si>
  <si>
    <t>Амортизатор газомасляный передней подвески для автомобилей производства ООО " УАЗ"  3159, 3160, Хантер Серия ПРО</t>
  </si>
  <si>
    <t>Амортизатор масляный передней и задней подвески (усиленные характеристики сжатия и отбоя) для автомобилей производства ООО "УАЗ" 2206, 3151, 3303, 3741, 452, 469; задней подвески для автомобилей УАЗ Хантер  Серия ПРО</t>
  </si>
  <si>
    <t>Амортизатор газомасляный передней и задней подвески (усиленные характеристики сжатия и отбоя) для автомобилей производства ООО "УАЗ" 2206, 3151, 3303, 3741, 452, 469; задней подвески для автомобилей УАЗ Хантер  Серия ПРО</t>
  </si>
  <si>
    <t>Амортизатор масляный задней подвески для автомобилей производства ООО " УАЗ" 2360 Карго, 2363 Пикап, 3163 Патриот Серия ПРО</t>
  </si>
  <si>
    <t>Амортизатор газомасляный задней подвески для автомобилей производства ООО " УАЗ" 2360 Карго, 2363 Пикап, 3163 Патриот Серия ПРО</t>
  </si>
  <si>
    <t>Амортизатор масляный передней подвески для автомобилей производства ООО "УАЗ" 2360 Карго, 2363 Пикап, 3162, 3163 Патриот. Серия ПРО</t>
  </si>
  <si>
    <t>Амортизатор газомасляный передней подвески для автомобилей производства ООО "УАЗ" 2360 Карго, 2363 Пикап, 3162, 3163 Патриот. Серия ПРО</t>
  </si>
  <si>
    <t>Шарнир поворотного кулака  правый, тип Бирфильд, для автомобилей производства ООО "УАЗ" Патриот, УАЗ Профи</t>
  </si>
  <si>
    <t>Шарнир поворотного кулака левый, тип Бирфильд, для автомобилей производства ООО "УАЗ" Патриот, УАЗ Профи</t>
  </si>
  <si>
    <t>Шарнир поворотного кулакал  ПРО правый, тип Бирфильд, для автомобилей производства ООО "УАЗ" Патриот, Профи</t>
  </si>
  <si>
    <t>Шарнир поворотного кулака ПРО левый, тип Бирфильд, для автомобилей производства ООО "УАЗ" Патриот, Профи</t>
  </si>
  <si>
    <t>Комплект ремонтный переднего моста для автомобилей производства ООО "УАЗ" 23602 Профи, 3163 Патриот с кулаками открытого типа с 2019 года</t>
  </si>
  <si>
    <t>Комплект ремонтный стакана кожуха полуоси для автомобилей производства ООО "УАЗ" 3163 Патриот 236022 Профи 4Х4, мост с кулаками открытого типа (выпуск после 10.2018 г.)</t>
  </si>
  <si>
    <t>Сайлентблок поперечной тяги  (Панара) материал NBR для автомобилей производства ООО "УАЗ" Хантер, 3163 Патриот, 2363 Пикап, 2360 Карго, 23602 Профи. Комплект 2 штуки</t>
  </si>
  <si>
    <t>Сайлентблок поперечной тяги  (Панара), материал IR для автомобилей производства ООО "УАЗ" Хантер, 3163 Патриот, 2363 Пикап, 2360 Карго, 23602 Профи. Комплект 2 штуки</t>
  </si>
  <si>
    <t>Сайлентблок продольной штанги  для автомобилей производства производства ООО "УАЗ" Хантер, 3163 Патриот, 2363 Пикап, 2360 Карго, 23602 Профи. УПАКОВКА 4 штуки</t>
  </si>
  <si>
    <t>Сайлентблок продольной штанги материал NBR для автомобилей производства производства ООО "УАЗ" Хантер, 3163 Патриот, 2363 Пикап, 2360 Карго, 23602 Профи. Комплект 2 штуки</t>
  </si>
  <si>
    <t>Комплект колесных гаек для крепления штампованного диска для атомобилей производства ООО "УАЗ" Профи</t>
  </si>
  <si>
    <t>Тяга рулевой трапеции для автомобилей производства ООО "УАЗ" 236021, 236022 Профи</t>
  </si>
  <si>
    <t>Тяга сошки рулевого управления в сборе для автомобилей производства ООО "УАЗ" 236021, 236022 Профи, 3163 Патриот</t>
  </si>
  <si>
    <t>Диск тормозной вентилируемый для автомобилей производства ООО "УАЗ" 23602 Профи, 3163 Патриот  с кулаками открытого типа</t>
  </si>
  <si>
    <t>Опора промежуточная 3-х опорного карданного вала с кронштейном  для автомобилей производства ООО "УАЗ" 2363 Пикап, 3153, 3159, 3162 Симбир, 3163 Патриот d35</t>
  </si>
  <si>
    <t>Вал карданный заднего моста для автомобилей производства ООО "УАЗ" 3162 Симбир</t>
  </si>
  <si>
    <t xml:space="preserve">Шарнир поворотного кулака правый, тип Бирфильд,  для автомобилей производства ООО "УАЗ" 2363 Пикап, 3162 Симбир, 3163 Патриот  с мостами "Спайсер" (1600 мм)  </t>
  </si>
  <si>
    <t xml:space="preserve">Шарнир поворотного кулака левый, тип Бирфильд,  для автомобилей производства ООО "УАЗ" 2363 Пикап, 3162 Симбир, 3163 Патриот  с мостами "Спайсер" (1600 мм)  </t>
  </si>
  <si>
    <t xml:space="preserve">Шарнир поворотного кулака ПРО правый, тип Бирфильд,  для автомобилей производства ООО "УАЗ" 2363 Пикап, 3162 Симбир, 3163 Патриот  с мостами "Спайсер" (1600 мм)  </t>
  </si>
  <si>
    <t xml:space="preserve">Шарнир поворотного кулака  ПРО левый, тип Бирфильд,  для автомобилей производства ООО "УАЗ" 2363 Пикап, 3162 Симбир, 3163 Патриот  с мостами "Спайсер" (1600 мм)  </t>
  </si>
  <si>
    <t>Шланг нагнетательный гидроусилителя руля для автомобилей производства ООО "УАЗ" Хантер, Симбир (ЗМЗ 409 )</t>
  </si>
  <si>
    <t>Датчик АБС угловой скорости передних колес для автомобилей производства ООО ”УАЗ” Патриот с АБС</t>
  </si>
  <si>
    <t>Ступица колеса для автомобилей производства ООО "УАЗ" без АБС без шпилек</t>
  </si>
  <si>
    <t>Ступица колеса для автомобилей производства ООО "УАЗ" без АБС со шпильками в сборе</t>
  </si>
  <si>
    <t>Ступица колеса для автомобилей производства ООО "УАЗ" без АБС со шпильками в сборе ПРО</t>
  </si>
  <si>
    <t>Ступица заднего колеса с импульсным диском для автомобилей производства ООО "УАЗ" с АБС</t>
  </si>
  <si>
    <t>Ступица переднего колеса с импульсным диском для автомобилей производства ООО "УАЗ" с АБС</t>
  </si>
  <si>
    <t>Комплект ремонтный ступицы колеса для автомобилей производства ООО "УАЗ" с АБС. Сальник из материала Viton.</t>
  </si>
  <si>
    <t>Тормоз передний в сборе (суппорт) с колодками в сборе левый для автомобилей производства ООО "УАЗ"  c АБС</t>
  </si>
  <si>
    <t>Тормоз передний в сборе (суппорт)  с колодками в сборе правый для автомобилей производства ООО "УАЗ"  с АБС</t>
  </si>
  <si>
    <t>Тормоз передний (суппорт) без колодок правый для автомобилей производства ООО "УАЗ"  c АБС</t>
  </si>
  <si>
    <t>Тормоз передний (суппорт) без колодок левый для автомобилей производства ООО "УАЗ"  c АБС</t>
  </si>
  <si>
    <t>Цилиндр тормозной передний для автомобилей производства ПАО "ГАЗ" 3307, 3309 с АБС</t>
  </si>
  <si>
    <t>Цилиндр тормозной задний для автомобилей производства ПАО "ГАЗ" 3307, 3309 c АБС</t>
  </si>
  <si>
    <t>Усилитель тормозов  вакуумный  для автомобилей производства ООО "УАЗ"  452 без АБС, 469</t>
  </si>
  <si>
    <t xml:space="preserve">Усилитель тормозов вакуумный для автомобилей производства ООО "УАЗ" 452 без АБС, 469, 31519, Хантер  </t>
  </si>
  <si>
    <t>Сальник ступицы для автомобилей производства ООО "УАЗ" без АБС. 60х85х10. Материал NBR.</t>
  </si>
  <si>
    <t>Сальник ступицы для автомобилей производства ООО "УАЗ" с АБС. 60х85х10. Материал NBR.</t>
  </si>
  <si>
    <t xml:space="preserve">Вал коленчатый ПРО для автомобилей производства ООО "УАЗ" с двигателями УМЗ 421, 4213, 4218, ПАО "ГАЗ" с двигателями 4215, 4216, А274 EvoTech, </t>
  </si>
  <si>
    <t>Шланг гибкий верхний /задний передних тормозов, длина 375 мм для автомобилей производства ООО "УАЗ" Хантер, 3160, Патриот</t>
  </si>
  <si>
    <t>Сальник ведущей шестерни (хвостовика) для автомобилей производства ООО "УАЗ" с мостами "Спайсер", редукторными мостами. 42х75х16,4. Материал Viton.</t>
  </si>
  <si>
    <t>Сальник ступицы для автомобилей производства ООО "УАЗ" без АБС. 60х85х10. Материал Viton.</t>
  </si>
  <si>
    <t>Сальник ступицы для автомобилей производства ООО "УАЗ" с АБС. 60х85х10. Материал Viton.</t>
  </si>
  <si>
    <t>Сальник ШРУСа для автомобилей производства ООО "УАЗ" 30х50,5х13,5 Материал Viton</t>
  </si>
  <si>
    <t>Радиатор системы охлаждения сборный для автомобилей производства ПАО "ГАЗ" ГАЗель НЕКСТ с двигателем УМЗ А274 EvoTech</t>
  </si>
  <si>
    <t>Радиатор системы охлаждения паяный для автомобилей производства ПАО "ГАЗ" ГАЗель НЕКСТ с двигателем УМЗ А274 EvoTech</t>
  </si>
  <si>
    <t>Гидромуфта привода вентилятора для автомобилей производства ПАО "ГАЗ" ГАЗель НЕКСТ c двигателем А274 EvoTech</t>
  </si>
  <si>
    <t>Насос водяной для автомобилей производства ПАО "ГАЗ":  ГАЗон НЕКСТ, 3308, 3309; ООО "ПАЗ": Vector НЕКСТ; МАЗ 6501, УРАЛ с двигателем ЯМЗ 5344</t>
  </si>
  <si>
    <t xml:space="preserve">Комплект сцепления с муфтой для автомобилей производства ПАО "ГАЗ" ГАЗель БИЗНЕС, ГАЗель НЕКСТ с двигателем CUMMINS ISF 2.8 </t>
  </si>
  <si>
    <t>Цилиндр  главный выключения сцепления для автомобилей производства ПАО "ГАЗ" 3302 Бизнес,ГАЗель НЕКСТ </t>
  </si>
  <si>
    <t>Цилиндр главный выключения сцепления с проушиной для автомобилей производства ПАО "ГАЗ" ГАЗон НЕКСТ с двигателями Cummins ISF 3.8, ЯМЗ 534</t>
  </si>
  <si>
    <t>Цилиндр главный выключения сцепления для автомобилей производства ПАО "ГАЗ" ГАЗон НЕКСТ с двигателями Cummins ISF 3.8, ЯМЗ 534</t>
  </si>
  <si>
    <t xml:space="preserve">Цилиндр привода выключения сцепления для автомобилей производства ПАО "ГАЗ" ГАЗель НЕКСТ, ГАЗель Бизнес </t>
  </si>
  <si>
    <t>Вал первичный КПП для автомобилей производства ПАО "ГАЗ" ГАЗель НЕКСТ, ГАЗель БИЗНЕС с двигателем CUMMINS ISF 2.8</t>
  </si>
  <si>
    <t>Вал вторичный для автомобилей производства ПАО "ГАЗ" ГАЗель НЕКСТ (старого образца)</t>
  </si>
  <si>
    <t>Вал вторичный для автомобилей производства ПАО "ГАЗ" ГАЗель НЕКСТ (нового образца)</t>
  </si>
  <si>
    <t>Вал промежуточный Z35, шлицевая 50 мм для автомобилей производства ПАО "ГАЗ" ГАЗель НЕКСТ</t>
  </si>
  <si>
    <t>Вал промежуточный Z35, шлицевая 75 мм для автомобилей производства  ПАО "ГАЗ" ГАЗель НЕКСТ</t>
  </si>
  <si>
    <t>Вал промежуточный Z36, шлицевая 75 мм для автомобилей производства  ПАО "ГАЗ" ГАЗель НЕКСТ</t>
  </si>
  <si>
    <t>Вал промежуточный Z36, шлицевая 50 мм для автомобилей производства  ПАО "ГАЗ" ГАЗель НЕКСТ,  ГАЗель БИЗНЕС</t>
  </si>
  <si>
    <t>Крышка подшипника первичного вала для автомобилей производства ПАО "ГАЗ" ГАЗель НЕКСТ, ГАЗель БИЗНЕС</t>
  </si>
  <si>
    <t>Вилка 1, 2, 3, 4-й передач  для автомобилей производства ПАО "ГАЗ" ГАЗель НЕКСТ, Волга 3102</t>
  </si>
  <si>
    <t>Вилка 5-й передачи и заднего хода для автомобилей производства  ПАО "ГАЗ"  ГАЗель НЕКСТ, Волга 3102</t>
  </si>
  <si>
    <t xml:space="preserve">Муфта 3-4 передачи в сборе для автомобилей производства ПАО "ГАЗ" ГАЗель НЕКСТ </t>
  </si>
  <si>
    <t xml:space="preserve">Кольцо  синхронизатора блокирующее для автомобилей производства  ПАО "ГАЗ" 3308,3309, 33104, ГАЗон НЕКСТ </t>
  </si>
  <si>
    <t>Шестерня 5-й передачи вала  промежуточного для автомобилей производства  ПАО "ГАЗ" ГАЗель НЕКСТ под шлиц 50 мм</t>
  </si>
  <si>
    <t>Шестерня 5-й передачи вала  промежуточного для автомобилей производства ПАО "ГАЗ" ГАЗель НЕКСТ под шлиц 75 мм</t>
  </si>
  <si>
    <t>Шестерня 1-й передачи вала вторичного для автомобилей производства ПАО "ГАЗ" ГАЗель НЕКСТ, ГАЗель БИЗНЕС</t>
  </si>
  <si>
    <t xml:space="preserve">Шестерня заднего хода промежуточная в сборе для автомобилей производства ПАО "ГАЗ" ГАЗель, ГАЗель НЕКСТ </t>
  </si>
  <si>
    <t xml:space="preserve">Шестерня заднего хода промежуточная для автомобилей производства ПАО "ГАЗ" ГАЗель, ГАЗель НЕКСТ </t>
  </si>
  <si>
    <t xml:space="preserve">Шестерня 3-й передачи вала промежуточного для автомобилей производства ПАО "ГАЗ" ГАЗель НЕКСТ </t>
  </si>
  <si>
    <t>Крестовина карданного вала для автомобилей производства ПАО "ГАЗ" ГАЗель Бизнес, ГАЗель НЕКСТ с карданным валом TIRSAN</t>
  </si>
  <si>
    <t>Фланец неподвижного шлицевого соединения дополнительного карданного вала для автомобилей производства ПАО ”ГАЗ” ГАЗон НЕКСТ (5т, 10т) с карданным валом TIRSAN</t>
  </si>
  <si>
    <t>Комплект ремонтный шкворня для автомобилей производства ПАО "ГАЗ" ГАЗон  НЕКСТ 10 т C40R13, ПАЗ-Вектор НЕКСТ</t>
  </si>
  <si>
    <t>Комплект ремонтный шкворня  для автомобилей производства ПАО "ГАЗ" Валдай 33104 , ГАЗон НЕКСТ C41R11</t>
  </si>
  <si>
    <t>Полуось для автомобилей производства ПАО "ГАЗ" ГАЗ-53, 3307, 3310 Валдай, ГАЗон НЕКСТ</t>
  </si>
  <si>
    <t>Полуось для автомобилей производства ПАО "ГАЗ" ГАЗель НЕКСТ</t>
  </si>
  <si>
    <t>Фланец редуктора заднего моста для автомобилей производства ПАО "ГАЗ" ГАЗель НЕКСТ</t>
  </si>
  <si>
    <t>Фланец редуктора заднего моста для автомобилей производства ПАО "ГАЗ" ГАЗон НЕКСТ</t>
  </si>
  <si>
    <t>Щека серьги рессоры (толщина 8 мм) для автомобилей производства ПАО "ГАЗ" Валдай, ГАЗель НЕКСТ</t>
  </si>
  <si>
    <t>Серьга задней рессоры (толщина 8 мм) для автомобилей производства ПАО "ГАЗ" Валдай, ГАЗель НЕКСТ</t>
  </si>
  <si>
    <t>Пластина стремянки кузова наружная (толщина 8 мм) для автомобилей производства ПАО "ГАЗ" 53, ГАЗель, ГАЗон НЕКСТ</t>
  </si>
  <si>
    <t>Сайлентблок верхнего рычага подвески для автомобилей производства ПАО "ГАЗ" ГАЗель НЕКСТ комплект 2 шт</t>
  </si>
  <si>
    <t>Сайлентблок рессоры для автомобилей производства ПАО "ГАЗ" 3302 Газель, НЕКСТ, 3321, Соболь 2217, 2752. УПАКОВКА 4 штуки</t>
  </si>
  <si>
    <t>Опора  шаровая верхняя для автомобилей производства ПАО "ГАЗ" НЕКСТ с уплотнителем</t>
  </si>
  <si>
    <t>Опора шаровая нижняя для атомобилей производства ПАО "ГАЗ" НЕКСТ с уплотнителем</t>
  </si>
  <si>
    <t>Ступица передняя с болтами для автомобилей производства ПАО "ГАЗ" ГАЗель НЕКСТ</t>
  </si>
  <si>
    <t>Комплект ремонтный задней ступицы для автомобилей производства ПАО "ГАЗ" ГАЗель, ГАЗель НЕКСТ</t>
  </si>
  <si>
    <t>Комплект крепления задней ступицы для автомобилей производства ПАО "ГАЗ" ГАЗель НЕКСТ 4,6 т</t>
  </si>
  <si>
    <t>Комплект установочный колесных гаек для автомобилей производства ПАО "ГАЗ" 3302 ГАЗель, 3221, 2217 Соболь, 2705, ГАЗель НЕКСТ, ЗИЛ 5301</t>
  </si>
  <si>
    <t>Вал карданный рулевого управления для автомобилей производства ПАО "ГАЗ" ГАЗель НЕКСТ</t>
  </si>
  <si>
    <t>Наконечник рулевой тяги правый для автомобилей производства ПАО "ГАЗ" 3310 Валдай, ГАЗон НЕКСТ</t>
  </si>
  <si>
    <t>Наконечник рулевой тяги левый для автомобилей производства ПАО "ГАЗ" 3310 Валдай, ГАЗон НЕКСТ</t>
  </si>
  <si>
    <t>Шланг нагнетательный гидроусилителя руля для автомобилей производства ПАО "ГАЗ" ГАЗель НЕКСТ с двигателем А274, А275 Evotech</t>
  </si>
  <si>
    <t>Шланг нагнетательный гидроусилителя руля для автомобилей производства ПАО "ГАЗ" ГАЗель НЕКСТ с двигателем    Cummins ISF 2.8</t>
  </si>
  <si>
    <t>Диск тормозной вентилируемый для автомобилей производства ПАО “ГАЗ” 33104, 33106 Валдай, ГАЗон НЕКСТ C41R13, C41R16, C41R3, C42R3, C41A23, C42A43</t>
  </si>
  <si>
    <t>Диск тормозной вентилируемый для автомобилей производства ПАО “ГАЗ” ГАЗель НЕКСТ A21R2, A21R3</t>
  </si>
  <si>
    <t>Диск тормозной задний вентилируемый для автомобилей производства ПАО “ГАЗ” ГАЗель НЕКСТ 4,6 тонн, задний</t>
  </si>
  <si>
    <t>Колодка переднего дискового тормоза  для автомобилей производства ПАО "ГАЗ" Газель НЕКСТ. Комплект 4 шт.</t>
  </si>
  <si>
    <t>Колодка переднего/заднего дискового тормоза для автомобилей производства ПАО "ГАЗ" ГАЗон НЕКСТ. Комплект 4 шт.</t>
  </si>
  <si>
    <t>Комплект ремонтный направляющих скобы суппорта для автомобилей производства ПАО "ГАЗ" А21R23 ГАЗель НЕКСТ</t>
  </si>
  <si>
    <t>Комплект ремонтный скобы суппорта для автомобилей производства ПАО "ГАЗ" А21R23 ГАЗель НЕКСТ</t>
  </si>
  <si>
    <t>Тормоз задний без колодок(суппорт) правый для автомобилей производства ПАО ”ГАЗ” ГАЗель НЕКСТ C41R92 4,6т</t>
  </si>
  <si>
    <t>Тормоз задний без колодок(суппорт) левый для автомобилей производства ПАО ”ГАЗ” ГАЗель НЕКСТ C41R92 4,6т</t>
  </si>
  <si>
    <t>Цилиндр главный гидротормозов для автомобилей производства ПАО "ГАЗ" ГАЗель НЕКСТ</t>
  </si>
  <si>
    <t>Усилитель тормозов вакуумный для автомобилей производства ПАО “ГАЗ” ГАЗель НЕКСТ без ГТЦ</t>
  </si>
  <si>
    <t>Трос ручного тормоза 1450 мм, передний центральный для автомобилей производства ПАО "ГАЗ" ГАЗель НЕКСТ</t>
  </si>
  <si>
    <t>Трос ручного тормоза 1240 мм, задний для автомобилей производства ПАО "ГАЗ" ГАЗель НЕКСТ 4,6 тонн</t>
  </si>
  <si>
    <t>Щетка стеклоочистителя  автомобилей производства  ПАО "ГАЗ" ГАЗель, ГАЗель НЕКСТ</t>
  </si>
  <si>
    <t>Трубки радиатора отопителя для автомобилей производства ПАО "ГАЗ" ГАЗель БИЗНЕС с панелью ГАЗель НЕКСТ. Комплект 2 штуки</t>
  </si>
  <si>
    <t>Трубки радиатора отопителя для автомобилей производства ПАО "ГАЗ" ГАЗель НЕКСТ. Комплект 2 штуки</t>
  </si>
  <si>
    <t>Комплект свечей зажигания для автомобилей производства АО "АВТОВАЗ". ВАЗ 2101-2107, 2123, 2113-2115, Lada Kalina 1117-1119 и мод., Lada Priora 2170-2172, Гранта 2190, 2191, 2129, 2194 и мод., 4x4, CHEVROLET Niva и мод.; ЗАЗ ШАНС</t>
  </si>
  <si>
    <t xml:space="preserve">Комплект свечей зажигания для автомобилей производства АО "АВТОВАЗ" ВАЗ 2110-2112, 2113-2115; Lada Kalina 1117-1119, Lada Priora 2170-2172, Lada Vesta, Lada XRAY; CHEVROLET Cruze (J300) (c 05.2009 до 2012); Lacetti (J200) (с 02.05 до 2013); Rezzo (U100) (с 02.2005 до 05.2009); DAEWOO Nexia (с 11.1994); HYUNDAI Getz (TB) (с 09.2005 до 02.2010), i10 (с 10.2007); HONDA Accord (с 07.2003 до 04.2008), JAZZ (с 03.2002 до 12.2008); KIA Sportage (с 11.1998 до 08.2004); MAZDA 3 (с 07.2003 до 12.2008); MITSUBISHI Lancer (с 06.2003 до 05.2006), SUZUKI Grand Vitara (с 03.1998 до 03.2008), SX4 (с 07.2006) 
</t>
  </si>
  <si>
    <t>Комплект свечей зажигания для автомобилей производства АО "АВТОВАЗ" ВАЗ 2110-2112, 2113-2115; Lada Kalina 1117-1119, Lada Priora 2170-2172, Lada Vesta, Lada XRAY GAB_ и мод.; CHEVROLET Cruze (J300) (c 05.2009 до 2012); Lacetti (J200) (с 02.05 до 2013); Rezzo (U100) (с 02.2005 до 05.2009); DAEWOO Nexia (с 11.1994); HYUNDAI Getz (TB) (с 09.2005 до 02.2010), i10 (с 10.2007); HONDA Accord (с 07.2003 до 04.2008), JAZZ (с 03.2002 до 12.2008); KIA Sportage (с 11.1998 до 08.2004); MAZDA 3 (с 07.2003 до 12.2008); MITSUBISHI Lancer (с 06.2003 до 05.2006), SUZUKI Grand Vitara (с 03.1998 до 03.2008), SX4 (с 07.2006). IRIDIUM</t>
  </si>
  <si>
    <t>Радиатор охлаждения для автомобилей производства ПАО "ГАЗ" ГАЗель НЕКСТ с двигателем Cummins ISF 2.8</t>
  </si>
  <si>
    <t xml:space="preserve">Шток переключения 1, 2 передачи  для автомобилей производства  ПАО "ГАЗ" ГАЗель, ГАЗель НЕКСТ </t>
  </si>
  <si>
    <t>Опора промежуточная карданного вала для автомобилей производства ПАО "ГАЗ" ГАЗон Некст (НЕКСТ), ПАЗ, Вектор НЕКСТ</t>
  </si>
  <si>
    <t>Сайлентблок рессоры для автомобилей производства ПАО "ГАЗ" Газон НЕКСТ. УПАКОВКА 4 штуки</t>
  </si>
  <si>
    <t>Кран управления отопителем с электроприводом для автомобилей производства ПАО "ГАЗ" ГАЗель НЕКСТ</t>
  </si>
  <si>
    <t>Ступица синхронизатора 1 и 2 передач КПП для автомобилей производства ПАО "ГАЗ" ГАЗель</t>
  </si>
  <si>
    <t xml:space="preserve">Вал  карданный задний для автомобилей производства ПАО "ГАЗ" 3302 ГАЗель </t>
  </si>
  <si>
    <t>Вал  карданный задний для автомобилей производства ПАО "ГАЗ" 3302 ГАЗель, нового образца</t>
  </si>
  <si>
    <t>Вал  карданный задний для автомобилей производства ПАО "ГАЗ" 330202 ГАЗель, удлиненная база</t>
  </si>
  <si>
    <t>Сайлентблок передней рессоры для автомобилей производства ПАО "ГАЗ" ГАЗель, Валдай. УПАКОВКА 4 штуки</t>
  </si>
  <si>
    <t>Сайлентблок передней рессоры для автомобилей производства ПАО "ГАЗ" ГАЗель, Валдай. Комплект 2 шт</t>
  </si>
  <si>
    <t>Амортизатор газомасляный передней подвески для автомобилей производства ПАО "ГАЗ" ГАЗель НЕКСТ</t>
  </si>
  <si>
    <t>Амортизатор газомасляный задней подвески для автомобилей производства ПАО "ГАЗ" ГАЗель НЕКСТ</t>
  </si>
  <si>
    <t>Подшипник передней ступицы для автомобилей производства ПАО "ГАЗ" ГАЗель НЕКСТ</t>
  </si>
  <si>
    <t>Комплект ремонтный суппорта переднего тормоза для автомобилей производства ПАО "ГАЗ" ГАЗель, Соболь (12 позиций: болты, РТИ)</t>
  </si>
  <si>
    <t>Трапеция стеклоочистителя для автомобилей производства ПАО “ГАЗ” 3302 ГАЗель, Соболь</t>
  </si>
  <si>
    <t>Сопротивление добавочное отопителя для автомобилей производства ПАО "ГАЗ" ГАЗель НЕКСТ</t>
  </si>
  <si>
    <t>Фильтр салонный (угольный) для автомобилей производства ПАО "ГАЗ" ГАЗель НЕКСТ</t>
  </si>
  <si>
    <t>Фильтр салонный ( пылевой) для для автомобилей производстваПАО "ГАЗ" ГАЗель НЕКСТ</t>
  </si>
  <si>
    <t>Натяжитель ремня для автомобилей производства ПАО "ГАЗ" ГАЗон НЕКСТ, ПАЗ с двигателем ЯМЗ 5344</t>
  </si>
  <si>
    <t>Ролик механизма натяжителя ремня для автомобилей производства ПАО "ГАЗ" ГАЗон НЕКСТ, ПАЗ с двигателем ЯМЗ 5344</t>
  </si>
  <si>
    <t>Барабан тормозной передний для автомобилей производства ПАО "ГАЗ" 53, 3307, 3308, 4301</t>
  </si>
  <si>
    <t>Комплект прокладок переднего моста. Для автомобилей производства ООО "УАЗ" с мостами Спайсер.</t>
  </si>
  <si>
    <t>Комплект ремонтный поворотного кулака. Для автомобилей производства ООО "УАЗ" с мостами Спайсер</t>
  </si>
  <si>
    <t>Комплект шестерён главной передачи для автомобилей производства ООО "УАЗ" с мостами Спайсер. Количество зубьев 37/9</t>
  </si>
  <si>
    <t>Комплект шестерён главной передачи для автомобилей производства ООО "УАЗ" с мостами Спайсер. Количество зубьев 37/8</t>
  </si>
  <si>
    <t>Фланец крепления карданного вала для автомобилей производства ООО "УАЗ" с мостами Спайсер</t>
  </si>
  <si>
    <t>Комплект ремонтный для замены ведущей и ведомой шестерён (главной пары). Для автомобилей производства ООО "УАЗ" с мостами Спайсер</t>
  </si>
  <si>
    <t>Комплект подшипников моста. Для автомобилей производства ООО "УАЗ" с мостами Спайсер</t>
  </si>
  <si>
    <t>Комплект подшипников моста малый. Для автомобилей производства ООО "УАЗ" с мостами Спайсер</t>
  </si>
  <si>
    <t>Комплект прокладок заднего моста. Для автомобилей производства ООО "УАЗ" с мостами Спайсер.</t>
  </si>
  <si>
    <t>Вал карданный заднего моста для автомобилей производства ООО "УАЗ" 3151, 469, 33036, 39094 с мостами Тимкен</t>
  </si>
  <si>
    <t>Комплект прокладок переднего моста. Для автомобилей производства ООО "УАЗ" с мостами Тимкен и гибридными мостами.</t>
  </si>
  <si>
    <t>Комплект шестерён главной передачи для автомобилей производства ООО "УАЗ" с мостами Тимкен и гибридными мостами. Количество зубьев 37/8</t>
  </si>
  <si>
    <t>Комплект шестерён главной передачи для автомобилей производства ООО "УАЗ" с мостами Тимкен и гибридными мостами. Количество зубьев 41/8</t>
  </si>
  <si>
    <t>Фланец крепления карданного вала для автомобилей производства ООО "УАЗ" с мостами Тимкен</t>
  </si>
  <si>
    <t>Комплект ремонтный для замены ведущей и ведомой шестерён (главной пары). Для автомобилей производства ООО "УАЗ" с мостами Тимкен и гибридными мостами.</t>
  </si>
  <si>
    <t>Комплект подшипников моста. Для автомобилей производства ООО "УАЗ" с мостами Тимкен</t>
  </si>
  <si>
    <t>Комплект подшипников моста малый. Для автомобилей производства ООО "УАЗ" с мостами Тимкен</t>
  </si>
  <si>
    <t>Комплект прокладок заднего моста. Для автомобилей производства ООО "УАЗ" с мостами Тимкен и гибридными мостами.</t>
  </si>
  <si>
    <t>Сальник ведущей шестерни (хвостовика) для автомобилей производства ООО "УАЗ" с мостами Тимкен, гибридными мостами. 42х68х10/14,5. Материал Viton</t>
  </si>
  <si>
    <t>Сальник ведущей шестерни (хвостовика) для автомобилей производства ООО "УАЗ" с мостами Тимкен, гибридными мостами. 42х68х10/14,5. Материал NBR.</t>
  </si>
  <si>
    <t>Сальник ведущей шестерни (хвостовика) для автомобилей производства ООО "УАЗ" с мостами Тимкен, гибридными мостами. 42х68х10/16,4. Материал NBR.</t>
  </si>
  <si>
    <t>Подушка двигателя передняя для автомобилей производства ПАО "ГАЗ" ГАЗель. Комплект 2 шт.</t>
  </si>
  <si>
    <t>Ступица шкива коленчатого вала для автомобилей производства ООО “УАЗ”, ПАО “ГАЗ” с двигателями УМЗ 421</t>
  </si>
  <si>
    <t>Хомут крепления бензобака для автомобилей производства ПАО "ГАЗ" ГАЗель с металлическим баком. Комплект 2 шт.</t>
  </si>
  <si>
    <t>Хомут крепления бензобака для автомобилей производства ПАО "ГАЗ" ГАЗель с пластиковым баком. Комплект 2 шт.</t>
  </si>
  <si>
    <t>Комплект хомутов крепления топливного бака для автомобилей производства ПАО "ГАЗ" ГАЗель с металлическим баком (с крепежом). Комплект 2 шт.</t>
  </si>
  <si>
    <t>Крючок крепления бензобака для автомобилей производства ПАО "ГАЗ" ГАЗель, Соболь, Волга. Комплект 2 шт. с гайками и шайбами</t>
  </si>
  <si>
    <t>Компенсатор сильфонный (64*200) для втомобилей производства ООО " УАЗ" 3163 Патриот, 315195 усиленный INTERLOCК</t>
  </si>
  <si>
    <t>Комплект рычагов нажимного диска сцепления для автомобилей производства ПАО "ГАЗ" 53</t>
  </si>
  <si>
    <t>Комплект рычагов нажимного диска сцепления для автомобилей производства ООО "УАЗ" с нажимным диском сцепления рычажного типа</t>
  </si>
  <si>
    <t>Кольцо синхронизатора для автомобилей  производства ООО "УАЗ" с 4-х ступенчатой  КПП с синхронизаторами на всех передачах</t>
  </si>
  <si>
    <t>Комплект рычагов переключения коробки передач для автомобилей производства ООО "УАЗ" 452 с четырехступенчатой КПП с синхронизаторами на 3 и 4 передачах. Материал полиуретан</t>
  </si>
  <si>
    <t>Вал вторичный для автомобилей производства ООО "УАЗ" с 4-х ступенчатой  КПП  с синхронизаторами на всех передачах</t>
  </si>
  <si>
    <t>Вал первичный для автомобилей производства ООО "УАЗ" с 4-х ступенчатой  КПП  с синхронизаторами на всех передачах d29</t>
  </si>
  <si>
    <t>Вал первичный для автомобилей производства ООО "УАЗ" с 4-х ступенчатой  КПП  с синхронизаторами на всех передачах, d35</t>
  </si>
  <si>
    <t>Вал промежуточный  в сборе для автомобилей производства ООО "УАЗ" с 4-х ступенчатой  КПП  с синхронизаторами на всех передачах</t>
  </si>
  <si>
    <t>Муфта переключения 1 и 2 передач со ступицей в сборе для автомобилей производства ООО "УАЗ" с 4-х ступенчатой  КПП  с синхронизаторами на всех передачах</t>
  </si>
  <si>
    <t>Муфта переключения 3 и 4 передач со ступицей в сборе для автомобилей производства ООО "УАЗ" с 4-х ступенчатой  КПП  с синхронизаторами на всех передачах</t>
  </si>
  <si>
    <t>Шестерня 1 передачи для автомобилей производства ООО "УАЗ" с 4-х ступенчатой  КПП  с синхронизаторами на всех передачах</t>
  </si>
  <si>
    <t>Шестерня заднего хода с подшипником в сборе для автомобилей производства ООО "УАЗ" с 4-х ступенчатой  КПП  с синхронизаторами на всех  передачах</t>
  </si>
  <si>
    <t>Комплект ремонтный  4-х ступенчатой КПП с синхронизаторами на всех передачах. Для автомобилей производства ООО "УАЗ".</t>
  </si>
  <si>
    <t xml:space="preserve">Кольцо синхронизатора  для автомобилей производства ООО "УАЗ" с 4-х ступенчатой  КПП  с синхронизаторами на 3 и 4 передачах  </t>
  </si>
  <si>
    <t>Вал первичный для автомобилей производства ООО "УАЗ" с 4-х ступенчатой  КПП  с синхронизаторами на 3 и 4 передачах  (под гайку)</t>
  </si>
  <si>
    <t>Вал первичный для автомобилей производства ООО "УАЗ" с 4-х ступенчатой  КПП  с синхронизаторами на 3 и 4 передачах  (под стопор)</t>
  </si>
  <si>
    <t>Вал промежуточный  для автомобилей производства ООО "УАЗ" с 4-х ступенчатой  КПП  с синхронизаторами на 3 и 4 передачах</t>
  </si>
  <si>
    <t>Муфта переключения 3 и 4 передач со ступицей в сборе для автомобилей производства ООО "УАЗ" с 4-х ступенчатой  КПП  с синхронизаторами на 3 и 4 передачах</t>
  </si>
  <si>
    <t>Шестерня 1 передачи для автомобилей производства ООО "УАЗ" с 4-х ступенчатой  КПП  с синхронизаторами на 3 и 4 передачах</t>
  </si>
  <si>
    <t>Шестерня 2 передачи для автомобилей производства ООО "УАЗ" с 4-х ступенчатой  КПП  с синхронизаторами на 3 и 4 передачах</t>
  </si>
  <si>
    <t>Шестерня 3 передачи со втулкой в сборе для автомобилей производства ООО "УАЗ" с 4-х ступенчатой  КПП  с синхронизаторами на 3 и 4 передачах</t>
  </si>
  <si>
    <t>Шестерня заднего хода с подшипником в сборе для автомобилей производства ООО "УАЗ" с 4-х ступенчатой  КПП  с синхронизаторами на 3 и 4 передачах</t>
  </si>
  <si>
    <t>Комплект ремонтный  4-х ступенчатой КПП с синхронизаторами на 3,4 передачах для автомобилей производства ООО "УАЗ"</t>
  </si>
  <si>
    <t>Комплект подшипников для ремонта 4-х ступенчатой КПП с синхронизаторами на 3 и 4 передачах. Для автомобилей производства ООО "УАЗ".</t>
  </si>
  <si>
    <t>Механизм переключения передач (крышка) КПП  для автомобилей производства ООО "УАЗ" c 5-ти ступенчатой КПП грузового модельного ряда</t>
  </si>
  <si>
    <t>Механизм переключения передач  для легковых автомобилей производства ООО "УАЗ" с 5-ти ступенчатой КПП 3181-1700010, 315195-1700010-02</t>
  </si>
  <si>
    <t>Кольцо синхронизатора для автомобилей производства ООО "УАЗ" с 5-ти ступенчатой  КПП 3181 и 3182</t>
  </si>
  <si>
    <t xml:space="preserve">Датчик  заднего хода для автомобилей производства ООО "УАЗ" с 5-ти ступенчатой КПП 3181 и 3182 </t>
  </si>
  <si>
    <t>Комплект ремонтный механизма переключения передач для автомобилей производства ООО "УАЗ" с КПП 5-ст. Dymos</t>
  </si>
  <si>
    <t>Направляющая ограничителя вала КПП задняя для автомобилей производства ООО "УАЗ" с КПП Dymos</t>
  </si>
  <si>
    <t>Втулка подшипника скольжения шестерни 3-й передачи для автомобилей производства ООО "УАЗ" с КПП Dymos</t>
  </si>
  <si>
    <t>Шестерня промежуточная заднего хода для автомобилей производства ООО "УАЗ" с КПП Dymos</t>
  </si>
  <si>
    <t>Механизм переключения передач для автомобилей производства ООО "УАЗ" с КПП Dymos</t>
  </si>
  <si>
    <t>Вал первичный для автомобилей производства ООО "УАЗ" с КПП Dymos</t>
  </si>
  <si>
    <t>Вал вторичный для автомобилей производства ООО "УАЗ" с КПП Dymos</t>
  </si>
  <si>
    <t>Муфта переключения 1-2 передачи для автомобилей производства ООО "УАЗ" с КПП Dymos</t>
  </si>
  <si>
    <t>Муфта переключения 3-4 передачи для автомобилей производства ООО "УАЗ" с КПП Dymos</t>
  </si>
  <si>
    <t>Муфта переключения 5 передачи и заднего хода для автомобилей производства ООО "УАЗ" с КПП Dymos</t>
  </si>
  <si>
    <t>Шестерня первой передачи для автомобилей производства ООО "УАЗ" с КПП Dymos</t>
  </si>
  <si>
    <t>Шестерня пятой передачи вторичного вала для автомобилей производства ООО "УАЗ" с КПП Dymos</t>
  </si>
  <si>
    <t>Комплект для вывода сапунов с глушителем для автомобилей производства ООО «УАЗ» Патриот с КПП и раздаточной коробкой Dymos</t>
  </si>
  <si>
    <t>Вал первичный для автомобилей производства ПАО "ГАЗ" ГАЗель, Соболь с 5-ти ступенчатой КПП</t>
  </si>
  <si>
    <t>Вал вторичный для автомобилей производства ПАО "ГАЗ" ГАЗель, Соболь, Волга с 5-ти ступенчатой КПП</t>
  </si>
  <si>
    <t>Вал промежуточный для автомобилей производства ПАО "ГАЗ" ГАЗель с 5-ти ступенчатой КПП</t>
  </si>
  <si>
    <t>Головка штока включения  1, 2, 5 и з/х передач для автомобилей производства  ПАО "ГАЗ"  ГАЗель, ГАЗель БИЗНЕС, Соболь, Волга</t>
  </si>
  <si>
    <t>Муфта переключения 1, 2, 5 передачи и заднего хода для автомобилей производства ПАО "ГАЗ" ГАЗель, Соболь, Волга с 5-ти ступенчатой КПП</t>
  </si>
  <si>
    <t>Муфта 3, 4 передачи для автомобилей производства ПАО "ГАЗ" ГАЗель, Соболь, Волга с 5-ти ступенчатой КПП со ступицей в сборе</t>
  </si>
  <si>
    <t>Синхронизатор 1,2,5 и з/х передач для автомобилей производства  ПАО "ГАЗ" ГАЗель, ГАЗель НЕКСТ, Соболь</t>
  </si>
  <si>
    <t>Синхронизатор 4-й, 5-й передачи в сборе с сухарями для автомобилей производства  ПАО "ГАЗ" 3308, 3309</t>
  </si>
  <si>
    <t>Синхронизатор 1-й передачи и заднего хода в сборе с сухарями для автомобилей производства  ПАО "ГАЗ" 3308, 3309</t>
  </si>
  <si>
    <t>Шестерня 1-й передачи для автомобилей производства ПАО "ГАЗ" 3307, 53А, 3308, 66</t>
  </si>
  <si>
    <t>Шестерня 2-й передачи для автомобилей производства ПАО "ГАЗ" 3307, 53А, 3308, 66</t>
  </si>
  <si>
    <t>Шестерня 3-й передачи для автомобилей производства ПАО "ГАЗ" ГАЗель, ГАЗель БИЗНЕС, Соболь, Волга</t>
  </si>
  <si>
    <t>Шестерня 4-й передачи вторичного вала для автомобилей производства ПАО "ГАЗ" 3309, 3308, 33104, 33106</t>
  </si>
  <si>
    <t>Шестерня 4-й передачи промежуточного вала для автомобилей производства ПАО "ГАЗ" 3309, 33081, 3310</t>
  </si>
  <si>
    <t>Шестерня 5-й передачи вторичного вала для автомобилей производства ПАО "ГАЗ" ГАЗель, ГАЗель НЕКСТ, Волга</t>
  </si>
  <si>
    <t>Шестерня 5-й передачи для автомобилей производства ПАО "ГАЗ" ГАЗель НЕКСТ</t>
  </si>
  <si>
    <t>Шестерня 5-й передачи промежуточного вала н/о для автомобилей производства ПАО "ГАЗ" ГАЗель НЕКСТ</t>
  </si>
  <si>
    <t>Комплект прокладок 5-ти ступенчатой КПП для автомобилей производства ПАО "ГАЗ" ГАЗель, Соболь, Волга с 5-ти ступенчатой КПП</t>
  </si>
  <si>
    <t>Фильтр масляный раздаточной коробки для автомобилей производства ООО "УАЗ" с РК Dymos</t>
  </si>
  <si>
    <t>Шестерня ведомая цепной передачи для автомобилей производства ООО "УАЗ" Патриот с раздаточной коробкой Dymos</t>
  </si>
  <si>
    <t>Шестерня ведущая цепной передачи для автомобилей производства ООО "УАЗ" Патриот с раздаточной коробкой Dymos</t>
  </si>
  <si>
    <t>Комплект ремонтный раздаточной коробки для автомобилей производства ООО "УАЗ" с раздаточной коробкой Dymos (цепь приводная, шестерни ведомая и ведущая)</t>
  </si>
  <si>
    <t>Фланец вала привода заднего моста для автомобилей производства ООО "УАЗ" Патриот с раздаточной коробкой Dymos</t>
  </si>
  <si>
    <t>Комплект ремонтный сальников раздаточной коробки Dymos для автомобилей производства ООО УАЗ Патриот</t>
  </si>
  <si>
    <t>Опора промежуточная карданного вала для автомобилей производства ООО “УАЗ” Патриот с 3-х опорным карданным валом, внутренний d подшипника  40 мм</t>
  </si>
  <si>
    <t>Опора промежуточная карданного вала для автомобилей производства ПАО "ГАЗ" ГАЗель, БИЗНЕС, НЕКСТ с карданным валом "Tirsan", с внутренним d подшипника 35 мм</t>
  </si>
  <si>
    <t>Опора промежуточная карданного вала, d подшипника 45 мм, для автомобилей производства ПАО "ГАЗ" Газон НЕКСТ, КАМАЗ 4308 с двигателем Cummins</t>
  </si>
  <si>
    <t xml:space="preserve">Крестовина карданного вала (ролик d 3 мм) для автомобилей производства ПАО "ГАЗ" и ООО "УАЗ" </t>
  </si>
  <si>
    <t>Вал карданный заднего моста для автомобилей производства ООО "УАЗ" 3163 "Патриот с раздаточной коробкой Dymos</t>
  </si>
  <si>
    <t>Вал карданный заднего моста для автомобилей производства ООО "УАЗ" 3151, 469 с редукторными мостами и 4-х ступенчатой КПП</t>
  </si>
  <si>
    <t>Вал карданный заднего моста для автомобилей производства ООО "УАЗ" 469, Хантер с мостами Тимкен, гибридными и 5-ти ступенчатой КПП</t>
  </si>
  <si>
    <t>Вал карданный переднего моста для автомобилей производства ООО "УАЗ" Хантер, 3160 с мостами Спайсер и 4-х ступенчатой КПП</t>
  </si>
  <si>
    <t>Вал карданный переднего моста для автомобилей производства ООО "УАЗ" Хантер с мостами Тимкен, гибридными и с 5-ти ступенчатой КПП</t>
  </si>
  <si>
    <t>Вал карданный переднего моста  для автомобилей производства ООО "УАЗ" 3151, 469 с мостами "Тимкен" и редукторными мостами и 4-х ступенчатой КПП</t>
  </si>
  <si>
    <t xml:space="preserve">Вал карданный переднего моста для автомобилей производства ООО "УАЗ" Хантер, 3163 Патриот с 5-ти ступенчатой  КПП  </t>
  </si>
  <si>
    <t xml:space="preserve">Вал карданный переднего моста для автомобилей производства ООО "УАЗ" Хантер, 3163 Патриот с 5-ти ступенчатой  КПП </t>
  </si>
  <si>
    <t>Муфта отключения ведущих колес стальная, с колпаком,   для автомобилей производства ООО "УАЗ" (все модели). Комплект 2 шт.</t>
  </si>
  <si>
    <t>Муфта отключения ведущих колес стальная, без колпака,   для автомобилей производства ООО "УАЗ" (все модели). Комплект 2 шт.</t>
  </si>
  <si>
    <t>Муфта подключения привода переднего моста для автомобилей производства ООО "УАЗ", 1 шт.</t>
  </si>
  <si>
    <t>Муфта отключения ведущих колес MetalPart ПРО  для автомобилей производства ООО "УАЗ" (все модели). Комплект 2 шт.</t>
  </si>
  <si>
    <t>Муфта отключения ведущих колес MetalPart ПРЕМИУМ  для автомобилей производства ООО "УАЗ" (все модели). Комплект 2 шт.</t>
  </si>
  <si>
    <t>Муфта ведущего фланца ступицы переднего колеса для автомобилей производства ООО УАЗ. Комплект 2 шт.</t>
  </si>
  <si>
    <t xml:space="preserve">Опора шкворневая штатная под вкладыш нового образца 4 усика для автомобилей для автомобилей производства ООО "УАЗ" с мостами Спайсер, гибридными. Комплект 4 шт. </t>
  </si>
  <si>
    <t xml:space="preserve">Опора шкворневая штатная под вкладыш нового образца 2 усика для автомобилей для автомобилей производства ООО "УАЗ" с мостами Спайсер, гибридными. Комплект 4 шт. </t>
  </si>
  <si>
    <t xml:space="preserve">Опора шкворневая ремонтная под вкладыш нового образца 2 усика, для автомобилей производства ООО " УАЗ" с мостами Спайсер. Комплект 4 шт. </t>
  </si>
  <si>
    <t xml:space="preserve">Опора шкворневая ремонтная под вкладыш нового образца 4 усика, для автомобилей производства ООО " УАЗ" с мостами Спайсер. Комплект 4 шт. </t>
  </si>
  <si>
    <t>Ключ шкворня для автомобилей производства ООО "УАЗ" Хантер, Патриот, 452 (мост Спайсер) L=80мм (усиленный)</t>
  </si>
  <si>
    <t>Комплект ремонтный дифференциала для автомобилей производства ПАО "ГАЗ": ГАЗель, Соболь</t>
  </si>
  <si>
    <t>Полуось повышенной прочности заднего моста для автомобилей производства ООО "УАЗ" с редукторными мостами (левая/правая).</t>
  </si>
  <si>
    <t>Полуось повышенной прочности ПРО заднего моста для автомобилей производства ООО "УАЗ" с редукторными мостами (левая/правая)</t>
  </si>
  <si>
    <t>Стремянка передней рессоры с гайками в сборе (комплект 2 шт., длина 205 мм) для автомобилей производства ООО "УАЗ" 452</t>
  </si>
  <si>
    <t>Стремянка передней и задней рессоры с гайками в сборе (комплект 2 шт., длина 240 мм) для автомобилей производства ООО "УАЗ" 452</t>
  </si>
  <si>
    <t>Стремянка передней и задней рессоры с гайками в сборе (комплект 2 шт., длина 165 мм) для автомобилей производства ООО "УАЗ" 452 (3-х листовая), 469 передняя</t>
  </si>
  <si>
    <t>Стремянка 9-ти листовой рессоры с гайками в сборе (комплект 2 шт., длина 195 мм) для автомобилей производства ООО "УАЗ" 469</t>
  </si>
  <si>
    <t>Стремянка задней рессоры с гайками в сборе (комплект 2 шт., длина 215 мм) для автомобилей производства ООО "УАЗ" 452</t>
  </si>
  <si>
    <t xml:space="preserve">Комплект болтов крепления сайлентблока для автомобилей производства ООО "УАЗ" М16х1,5х85. Комплект 4 шт. </t>
  </si>
  <si>
    <t xml:space="preserve">Комплект болтов и гаек крепления сайлентблока для автомобилей производства ООО "УАЗ" М16х1,5х85. Комплект 4 шт. </t>
  </si>
  <si>
    <t>Сайлентблок верхнего рычага подвески для автомобилей производства ПАО "ГАЗ" Соболь. Комплект 2 шт.</t>
  </si>
  <si>
    <t>Сайлентблок нижнего рычага подвески для автомобилей производства ПАО "ГАЗ" Соболь. Комплект 2 шт.</t>
  </si>
  <si>
    <t>Сайлентблок нижнего рычага подвески для автомобилей производства ПАО "ГАЗ" ГАЗель НЕКСТ. Комплект 2 шт</t>
  </si>
  <si>
    <t>Сайлентблок рессоры для автомобилей производства ПАО "ГАЗ" 3302 Газель, НЕКСТ, 3321, Соболь 2217, 2752. Комплект 2 шт</t>
  </si>
  <si>
    <t>Сайлентблокпродольной штанги, материал IR  для автомобилей производства производства ООО "УАЗ" Хантер, 3163 Патриот, 2363 Пикап, 2360 Карго, 23602 Профи. Комплект 2 штуки</t>
  </si>
  <si>
    <t>Пружина передней подвески  для автомобилей производства ООО "УАЗ" 3163 Патриот диаметр прутка 15,0 мм, длина 395 мм. Комплект 2 шт.</t>
  </si>
  <si>
    <t>Пружина передней подвески усиленная +30 мм для автомобилей производства ООО "УАЗ" 3163 Патриот. диаметр прутка 16.0 мм, длина 395 мм. Комплект 2 шт.</t>
  </si>
  <si>
    <t>Пружина передней подвески с переменным шагом для автомобилей производства ООО "УАЗ" 3163 Патриот, Пикап, диаметр прутка 15 мм, длина 370 мм. Комплект 2 шт.</t>
  </si>
  <si>
    <t>Пружина передней подвески для автомобилей производства ООО "УАЗ" 3163 Патриот, Пикап, диаметр прутка 15,4 мм, длина 364 мм. Комплект 2 шт.</t>
  </si>
  <si>
    <t>Пружина передней подвески стандарт для автомобилей производства ООО "УАЗ" 3163 Патриот диаметр прутка 14,7 мм, длина 364 мм. Комплект 2 шт.</t>
  </si>
  <si>
    <t>Пружина передней подвески +30 мм для автомобилей производства ООО "УАЗ" 3163 Патриот. диаметр прутка 14,7 мм, длина 394 мм. Комплект 2 шт.</t>
  </si>
  <si>
    <t>Подушка рессоры для автомобилей производства ООО "УАЗ" 452. Комплект 2 шт.</t>
  </si>
  <si>
    <t>Тяга рулевой трапеции для автомобилей производства ООО "УАЗ" 3162, 3163 Патриот</t>
  </si>
  <si>
    <t>Шарнир рулевой для автомобилей производства ПАО "ГАЗ" 3302, 3321, 2217, 2752. Комплект 4 шт.</t>
  </si>
  <si>
    <t>Колодка переднего дискового тормоза для автомобилей производства ПАО "ГАЗ" 3302, 3110. Комплект 4 шт.</t>
  </si>
  <si>
    <t>Колодка переднего тормоза для автомобилей производства ПАО ГАЗ 3302 ГАЗель, 2217 Соболь, 3110. Комплект 4 шт.</t>
  </si>
  <si>
    <t>Колодка переднего тормоза для автомобилей производства ПАО "ГАЗ" Газель НЕКСТ. Комплект 4 шт.</t>
  </si>
  <si>
    <t>Колодка передняя барабанного тормоза для автомобилей производства ООО "УАЗ" с барабанными тормозами. Комплект 2 шт.</t>
  </si>
  <si>
    <t>Колодка стояночного тормоза для автомобилей производства ООО " УАЗ" со стояночным тормозом на трансмиссии. Комплект 2 шт.</t>
  </si>
  <si>
    <t>Комплект ремонтный крепления задних тормозных колодок. Для автомобилей производства ООО "УАЗ" Патриот, Пикап, Карго, Профи. Комплект 4 шт.</t>
  </si>
  <si>
    <t>Комплект ремонтный крепления задних тормозных колодок для автомобилей ПАО “ГАЗ” ГАЗель, Соболь. Комплект 4 шт.</t>
  </si>
  <si>
    <t>Трос привода ручного тормоза для автомобилей производства ООО "УАЗ" 452 с 4-х ступенчатой КПП</t>
  </si>
  <si>
    <t>Трос привода ручного тормоза для автомобилей производства ООО "УАЗ" 452 с 5-ти ступенчатой КПП</t>
  </si>
  <si>
    <t>Сальник первичного вала для автомобилей производства ООО "УАЗ" Патриот, Хантер с 5-ти ступенчатой КПП Dymos. Материал Viton.</t>
  </si>
  <si>
    <t>Сальник первичного вала для автомобилей производства ООО "УАЗ" Патриот, Хантер с 5-ти ступенчатой КПП Dymos. Материал NBR.</t>
  </si>
  <si>
    <t>Сальник  первичного вала 5-ти ступенчатой КПП для автомобилей производства ПАО "ГАЗ" ГАЗель, Волга (35х48х7 мм). Материал NBR</t>
  </si>
  <si>
    <t>Сальник вала привода заднего моста для автомобилей производства ООО "УАЗ" Патриот с раздаточной коробкой Dymos. Материал Viton</t>
  </si>
  <si>
    <t>Сальник вала привода заднего моста для автомобилей производства ООО "УАЗ" Патриот с раздаточной коробкой Dymos. Материал NBR</t>
  </si>
  <si>
    <t>Сальник входного вала для автомобилей производства ООО "УАЗ" Патриот с раздаточной коробкой Dymos. Материал NBR</t>
  </si>
  <si>
    <t>Сальник входного вала для автомобилей производства ООО "УАЗ" Патриот с раздаточной коробкой Dymos. Материал Viton</t>
  </si>
  <si>
    <t>Сальник электромотора для автомобилей производства ООО "УАЗ" Патриот с раздаточной коробкой Dymos. Материал Viton</t>
  </si>
  <si>
    <t>Сальник электромотора для автомобилей производства ООО "УАЗ" Патриот с раздаточной коробкой Dymos. Материал NBR</t>
  </si>
  <si>
    <t>Сальник удлинителя КПП для автомобилей производства ПАО "ГАЗ" Волга, ГАЗель, Соболь (38х56х10). Материал NBR</t>
  </si>
  <si>
    <t>Сальник удлинителя КПП для автомобилей производства ПАО "ГАЗ" ГАЗель Бизнес (38х56х10 мм). Материал NBR</t>
  </si>
  <si>
    <t>Сальник удлинителя КПП для автомобилей производства ПАО "ГАЗ" ГАЗель НЕКСТ, перед.мост, РК ГАЗель 4х4 (42х75х9/16 мм). Материал NBR</t>
  </si>
  <si>
    <t>Сальник заднего моста  для автомобилей производства ПАО "ГАЗ" Волга, ГАЗель Бизнес (неразъемного) (42-75-9/16). . Материал NBR</t>
  </si>
  <si>
    <t>Сальник ступицы задней для автомобилей производства ПАО "ГАЗ" ГАЗель (BAU5 SLX2) (65х90х10 мм). Материал NBR</t>
  </si>
  <si>
    <t>Сальник ступицы передней для автомобилей производства ПАО "ГАЗ" ГАЗель (50х80х10).  Материал NBR</t>
  </si>
  <si>
    <t>Сальник ШРУСа для автомобилей производства ООО "УАЗ" 30х50,5х13,5. Материал NBR</t>
  </si>
  <si>
    <t>Щетка стеклоочистителя. 525 мм (21) для автомобилей производства ООО "УАЗ" 3163 Патриот, 2360 Карго, 2363 Пикап, ГАЗ 3302 ГАЗель, ВАЗ 2108-2115. Комплект 2 шт.</t>
  </si>
  <si>
    <t>Щетка стеклоочистителя 350 мм для автомобилей  производства ООО "УАЗ" Хантер, 452, 469. Комплект 1 шт.</t>
  </si>
  <si>
    <t>Комплект ручек дверей наружных для автомобилей производства ООО "УАЗ" 2206, 3303,   3741, 3909, 3962, 452 (3  боковых, 1 задняя). Материал полимер</t>
  </si>
  <si>
    <t>Ручка двери боковая наружная для автомобилей производства ООО "УАЗ" 452. Материал полимер</t>
  </si>
  <si>
    <t>Блок регулировки кондиционера и отопителя для автомобилей производства ООО "УАЗ" 3163 Патриот c отопителем Sanden</t>
  </si>
  <si>
    <t>Комплект патрубков отопителя для автомобилей производства ПАО “ГАЗ” ГАЗель БИЗНЕС с двигателем УМЗ 4216. Комплект 5 шт., материал EPDM.</t>
  </si>
  <si>
    <t>Комплект патрубков отопителя для автомобилей производства ПАО “ГАЗ” ГАЗель БИЗНЕС с двигателем Cummins. Комплект 5 шт., материал EPDM.</t>
  </si>
  <si>
    <t>Радиатор отопителя для автомобилей производства ПАО "ГАЗ" ГАЗель НЕКСТ, ГАЗон НЕКСТ.</t>
  </si>
  <si>
    <t>Радиатор отопителя для автомобилей производства ПАО "ГАЗ" 3307, 3308, 3309</t>
  </si>
  <si>
    <t>Синхронизатор 4-й и 5-й передачи КПП для автомобилей производства  ПАО "КАМАЗ"</t>
  </si>
  <si>
    <t>Шланг компенсирующий для автомобилей производства ООО "УАЗ" Патриот с двигателем IVECO</t>
  </si>
  <si>
    <t>Вентилятор гидромуфты (крыльчатка) для автомобилей производства ООО "УАЗ" Патриот, Пикап, Карго с 2008 года с двигателями ЗМЗ 409 и IVECO. Пластик 7 лопастей.</t>
  </si>
  <si>
    <t>Шланг нагнетательный гидроусилителя руля для автомобилей производства ООО "УАЗ" Патриот (ЗМЗ 409) с ГУР Delphi</t>
  </si>
  <si>
    <t>Механизм рулевой для автомобилей производства ООО"УАЗ" Патриот с 2014 г,в. с ГУР Yubei</t>
  </si>
  <si>
    <t>Механизм рулевой для автомобилей производства ООО"УАЗ" 452 с двигателем ЗМЗ 40911 Евро 4 с ГУР Yubei</t>
  </si>
  <si>
    <t>Вал карданный рулевого управления для автомобилей производства ООО "УАЗ"  3163 Патриот с 2014 года выпуска с ГУР Yubei</t>
  </si>
  <si>
    <t>Трубка вентиляции картера для двигателей ЗМЗ 4091, 40905 Евро 4 с 05.2012</t>
  </si>
  <si>
    <t>Вилка муфты выключения сцепления для автомобилей производства ООО "УАЗ" с двигателем ЗМЗ 409</t>
  </si>
  <si>
    <t xml:space="preserve">Опора двигателя задняя для автомобилей производства ООО "УАЗ" с двигателями ЗМЗ 409, 514, ЗМЗ ПРО, УМЗ 4213, IVECO. с МКПП </t>
  </si>
  <si>
    <t>Вал распределительный впускной для автомобилей производства ООО УАЗ с двигателями ЗМЗ ПРО</t>
  </si>
  <si>
    <t>Вал распределительный выпускной для автомобилей производства производства ООО УАЗ с двигателями ЗМЗ ПРО</t>
  </si>
  <si>
    <t>Комплект выпускных клапанов (газ/бензин) с маслосъемными колпачками для автомобилей производства ООО”УАЗ”, ПАО “ГАЗ” с двигателями ЗМЗ ПРО, 405, 406, 409. Клапан (ЧАМЗ) 8 шт, колпачок материал Viton 8 шт.</t>
  </si>
  <si>
    <t>Опора двигателя передняя для автомобилей производства ООО "УАЗ" с двигателями ЗМЗ 409, 514, ЗМЗ ПРО, УМЗ 4213, С МКПП и АКПП.</t>
  </si>
  <si>
    <t>Опора двигателя передняя для автомобилей производства ООО "УАЗ" с двигателями ЗМЗ 409, 514, ЗМЗ ПРО, УМЗ 4213, С МКПП</t>
  </si>
  <si>
    <t>Крышка передняя с опорой вентилятора под болт М6 для автомобилей производства ООО "УАЗ" с двигателем ЗМЗ 409</t>
  </si>
  <si>
    <t>Крышка передняя с опорой вентилятора под болт М8 для автомобилей производства ООО "УАЗ" с двигателем ЗМЗ 409</t>
  </si>
  <si>
    <t>Гидронатяжитель цепи ГРМ с адаптером для автомобилей производства ПАО "ГАЗ" и ООО "УАЗ" с двигателем ЗМЗ 406, 409, 40904, 40905, 40906; 5143, 51432</t>
  </si>
  <si>
    <t>Гидронатяжитель цепи ГРМ для автомобилей производства ООО "УАЗ" с двигателем ЗМЗ 4091, 40911</t>
  </si>
  <si>
    <t>Колпачки маслоотражательные для двигателей ЗМЗ 405, 406, 409, ЗМЗ ПРО комплект 16шт. Материал NBR.</t>
  </si>
  <si>
    <t>Колпачки маслоотражательные для двигателей ЗМЗ 405, 406, 409, ЗМЗ ПРО. Комплект 16 шт, материал Viton.</t>
  </si>
  <si>
    <t>Комплект прокладок двигателя ЗМЗ 402</t>
  </si>
  <si>
    <t>Ролик натяжной зубчатого ремня для автомобилей производства ООО "УАЗ" Хантер с двигателем ЗМЗ 514</t>
  </si>
  <si>
    <t>Комплект установочный  крепления выпускного коллектора для автомобилей производства ПАО "ГАЗ" и ООО "УАЗ" с двигателями ЗМЗ 405, 406, 409.</t>
  </si>
  <si>
    <t>Комплект установочный приемной трубы для автомобилей производства ООО "УАЗ" модельного ряда Патриот (3163, 2360, 2363) и Хантер, с двигателем ЗМЗ 409.</t>
  </si>
  <si>
    <t xml:space="preserve">Комплект установочный резонатора для автомобилей производства ООО "УАЗ" Патриот (3163, 2360, 2363), Хантер, с двигателем ЗМЗ 409, до 2012 года выпуска. </t>
  </si>
  <si>
    <t xml:space="preserve">Фильтр тонкой очистки топлива (быстросъёмное соединение) для автомобилей производства ПАО "ГАЗ", ООО "УАЗ" с двигателем ЗМЗ 40524, 40525, 40904 </t>
  </si>
  <si>
    <t>Шланг компенсирующий для автомобилей производства ООО "УАЗ" 3163, Хантер с двигателем ЗМЗ 40904</t>
  </si>
  <si>
    <t>Шланг компенсирующий для автомобилей производства ООО "УАЗ" старого грузового модельного ряда с двигателем ЗМЗ 4091, 315196 Хантер</t>
  </si>
  <si>
    <t>Термостат для автомобилей производства ООО "УАЗ" с двигателями ЗМЗ 514, 51432, 409051 (температура +80)</t>
  </si>
  <si>
    <t>Ремень поликлиновой 6РК 1054 привода вентилятора для автомобилей производства ООО "УАЗ" с двигателем ЗМЗ 4091</t>
  </si>
  <si>
    <t>Ремень приводной поликлиновой 6РК1220 для автомобилей производства ПАО "ГАЗ", ООО "УАЗ" с двигателями ЗМЗ  406, 514</t>
  </si>
  <si>
    <t>Ремень приводной поликлиновой 6РК1275 для автомобилей производства ПАО "ГАЗ", ООО "УАЗ" с двигателями ЗМЗ 40904 без кондиционера, 40524, 40525</t>
  </si>
  <si>
    <t>Ремень приводной поликлиновой 6РК1370 для автомобилей производства ПАО "ГАЗ", ООО "УАЗ" с двигателем ЗМЗ 406 с ГУР</t>
  </si>
  <si>
    <t>Ремень поликлиновой 6РК 2100 для автомобилей производства ООО "УАЗ" Патриот с кондиционером  двигателем ЗМЗ 409  с 2008 года выпуска, материал EPDM</t>
  </si>
  <si>
    <t>Ремень поликлиновой 6РК1220 для автомобилей прогизводства ПАО "ГАЗ" и ООО "УАЗ" с двигателями ЗМЗ 406, 514, материал EPDM</t>
  </si>
  <si>
    <t>Ремень поликлиновой 6РК1275 для автомобилей производства ПАО "ГАЗ" и ООО"УАЗ" с двигателями ЗМЗ 40904, 40524, 40525 без кондиционера, материал EPDM</t>
  </si>
  <si>
    <t>Ролик натяжной (усиленный подшипник)  для автомобилей производства ПАО "ГАЗ", ООО "УАЗ" с двигателем ЗМЗ 406, 409</t>
  </si>
  <si>
    <t>Ролик натяжной для автомобилей производста ПАО "ГАЗ" и ООО "УАЗ" с двигателем ЗМЗ 406, 409</t>
  </si>
  <si>
    <t>Шкив водяного насоса (литьевой) для автомобилей производства ООО "УАЗ" и ПАО "ГАЗ" с двигателем ЗМЗ 409, 405. 406</t>
  </si>
  <si>
    <t>Комплект сцепления (диск ведомый, диск нажимной) для автомобилей ПАО "ГАЗ" и ООО "УАЗ" с двигателями с двигателями ЗМЗ 409, 514, Cummins ISF2.8.</t>
  </si>
  <si>
    <t>Диск сцепления нажимной для автомобилей производства ПАО "ГАЗ" и ООО "УАЗ" с двигателями ЗМЗ 409, 514, Cummins ISF2.8</t>
  </si>
  <si>
    <t>Диск сцепления ведомый для автомобилей производства ПАО "ГАЗ" и ООО "УАЗ" с двигателями ЗМЗ 409, 514, Cummins ISF2.8</t>
  </si>
  <si>
    <t>Муфта выключения сцепления с подшипником в сборе для автомобилей производства ООО "УАЗ" с двигателями ЗМЗ 409, 514 (диафрагменное сцепление, диаметр первичного вала 29 мм)</t>
  </si>
  <si>
    <t>Муфта выключения сцепления с подшипником в сборе для автомобилей производства ООО "УАЗ" с двигателями ЗМЗ 409, 514 (диафрагменное сцепление, диаметр первичного вала 29 мм) под сцепление LUK</t>
  </si>
  <si>
    <t>Комплект ремонтный вала педали сцепления для автомобилей производства ООО "УАЗ" с двигателями ЗМЗ 409</t>
  </si>
  <si>
    <t xml:space="preserve">Цилиндр рабочий выключения сцепления для автомобилей производства ООО "УАЗ" Хантер, 2363 Пикап, 3163 Патриот, 2206, 3303, 3909, 3962 с двигателем ЗМЗ 409 </t>
  </si>
  <si>
    <t>Цилиндр рабочий выключения сцепления самоподводящийся для автомобилей производства ООО "УАЗ" двигателем УМЗ, автомобилей ГАЗ с двигателями ЗМЗ 402, 410</t>
  </si>
  <si>
    <t>Насос ГУР  для автомобилей производства производства ООО "УАЗ" грузового модельного ряда с двигателем ЗМЗ 4091</t>
  </si>
  <si>
    <t>Стартер редукторный для автомобилей  автомобилей производства ПАО "ГАЗ" и ООО "УАЗ" с двигателями ЗМЗ 405, 406, ЗМЗ 409, 514, 1,8 кВт</t>
  </si>
  <si>
    <t>Стартер редукторный для автомобилей производства ПАО "ГАЗ" и ООО "УАЗ" с двигателями ЗМЗ 402,410, УМЗ. 1,8 кВт</t>
  </si>
  <si>
    <t>Провода высоковольтные SILICONE с наконечниками для автомобилей производства ПАО "ГАЗ" и ООО "УАЗ" с двигателями ЗМЗ 4091. Комплект 4 шт.</t>
  </si>
  <si>
    <t>Провода высоковольтные SILICONE с наконечниками для автомобилей производства ПАО "ГАЗ" и ООО "УАЗ" с двигателями ЗМЗ 4052, 40522, 4062, 40621, 409, 4092. Комплект 4 шт.</t>
  </si>
  <si>
    <t>Сальник коленчатого вала передний для автомобилей производства ПАО "ГАЗ" и ООО "УАЗ" с двигателями ЗМЗ 406, 409, 514. 55х70х8. Материал Viton</t>
  </si>
  <si>
    <t>Сальник коленчатого вала передний для автомобилей производства ПАО "ГАЗ" и ООО "УАЗ" с двигателями ЗМЗ 406, 409, 514. 55х70х8 материал NBR</t>
  </si>
  <si>
    <t>Фильтр очистки масла для автомобилей производства ООО "УАЗ" с двигателем ЗМЗ 409 Евро 3,4,5 с кондиционером, АО "АвтоВАЗ" 2108-2112</t>
  </si>
  <si>
    <t>Элемент фильтра очистки масла для автомобилей производства ПАО “КАМАЗ” КАМАЗ 7405 Евро 1 Евро 2, 6460, 53215, 54115, 55111, 65115, 5297</t>
  </si>
  <si>
    <t>Комплект ремонтный привода ГРМ для автомобилей производства ООО «УАЗ» и ПАО «ГАЗ» с двигателями ЗМЗ 405, 406, 409 Евро 3, неразрезные звёзды</t>
  </si>
  <si>
    <t>Комплект успокоителей цепей ГРМ для автомобилей производства ООО "УАЗ", ПАО "ГАЗ" с двигателями ЗМЗ 405, 406, 409 Евро 3</t>
  </si>
  <si>
    <t>Комплект успокоителей цепи для автомобилей производства ООО”УАЗ” с двигателями ЗМЗ 40911, 40905, 40906 Евро 4, 5 с однорядной цепью</t>
  </si>
  <si>
    <t>Шланг вентиляции картера для автомобилей производства ООО "УАЗ" с двигателем 40911 Евро 4 (с 05.2012)</t>
  </si>
  <si>
    <t>Крышка клапанов для автомобилей производства ООО "УАЗ" с двигателями ЗМЗ ПРО 409051 Евро 4,5</t>
  </si>
  <si>
    <t>Прокладка головки блока цилиндров металлическая  для автомобилей производства ООО "УАЗ", ПАО "ГАЗ" с двигателями ЗМЗ 409 Евро 3,4,5</t>
  </si>
  <si>
    <t xml:space="preserve">Комплект прокладок двигателя ЗМЗ 405, 409 Евро 2 </t>
  </si>
  <si>
    <t xml:space="preserve">Комплект прокладок двигателя ЗМЗ 406 Евро 2 </t>
  </si>
  <si>
    <t>Комплект прокладок двигателя ЗМЗ 40904, 40524, 40525 Евро 3</t>
  </si>
  <si>
    <t>Комплект прокладок двигателя ЗМЗ 40905 Евро 4</t>
  </si>
  <si>
    <t>Комплект ремонтный клапанной крышки автомобили производства ООО "УАЗ" с двигателями ЗМЗ 409 Евро 3, ПАО "ГАЗ" с двигателями ЗМЗ 406 Евро  3</t>
  </si>
  <si>
    <t>Натяжитель ремня для автомобилей производства ПАО "ГАЗ" ГАЗель НЕКСТ с двигателем CUMMINS ISF 2.8 Евро 4</t>
  </si>
  <si>
    <t>Механизм натяжения ремня для автомобилей производства ПАО "ГАЗ" с двигателями УМЗ 4216 Евро 3, 4, А274 EvoTech</t>
  </si>
  <si>
    <t>Механизм натяжения ремня для автомобилей ПАО "ГАЗ", ООО "УАЗ" с двигателями ЗМЗ 40525, 40904 Евро 4</t>
  </si>
  <si>
    <t>Ролик опорный привода агрегатов для автомобилей производства ООО "УАЗ" с двигателем ЗМЗ 51432 Евро 4</t>
  </si>
  <si>
    <t>Натяжитель ремня для автомобилей производства ПАО "ГАЗ" ГАЗель НЕКСТ с двигателем Cummins ISF 2.8 Евро 5</t>
  </si>
  <si>
    <t>Комплект установочный приемной трубы для автомобилей производства ООО "УАЗ" грузового модельного ряда (452) с двигателем ЗМЗ 4091 Евро 3.</t>
  </si>
  <si>
    <t>Фланец глушителя для автомобилей производства ПАО "ГАЗ" ГАЗель, ГАЗель НЕКСТ Евро 3,4</t>
  </si>
  <si>
    <t>Комплект установочный крепления глушителя и нейтрализатора для автомобилей производства ПАО "ГАЗ" ГАЗель, Соболь Евро 3</t>
  </si>
  <si>
    <t>Датчик абсолютного давления воздуха для автомобилей производства ООО "УАЗ", ПАО "ГАЗ", с двигателями УМЗ 4213, 4216 Евро 3</t>
  </si>
  <si>
    <t>Датчик абсолютного давления воздуха для автомобилей производства ООО "УАЗ" с двигателями ЗМЗ 40905, 40911 Евро 4.</t>
  </si>
  <si>
    <t>Датчик массового расхода воздуха для автомобилей производства ООО "УАЗ" с двигателями ЗМЗ 409 Евро 2</t>
  </si>
  <si>
    <t>Датчик массового расхода воздуха для автомобилей производства ООО "УАЗ" с двигателями ЗМЗ 409 Евро 3</t>
  </si>
  <si>
    <t xml:space="preserve">Датчик синхронизации для автомобилей производства ООО "УАЗ", ПАО "ГАЗ" с двигателями ЗМЗ 40904, 40524, 40525, УМЗ А274 Евро 3 </t>
  </si>
  <si>
    <t>Датчик давления масла для автомобилей производства ООО "УАЗ", ПАО "ГАЗ" с двигателями УМЗ 420,421, 4213, 4216 Евро 3, ЗМЗ 402, 4061.10.</t>
  </si>
  <si>
    <t>Датчик фазы для автомобилей производства ООО "УАЗ" ПАО "ГАЗ" с двигателями ЗМЗ 40904, 40524, 40525 Евро 3</t>
  </si>
  <si>
    <t>Лямбда зонд для автомобилей производства ООО "УАЗ" с двигателями ЗМЗ 409,УМЗ 4213 Евро 2</t>
  </si>
  <si>
    <t xml:space="preserve">Лямбда зонд для автомобилей производства ООО "УАЗ" с двигателями ЗМЗ 409 Евро 3 </t>
  </si>
  <si>
    <t>Лямбда зонд для автомобилей производства ООО "УАЗ" с двигателями ЗМЗ 40905 Евро 4</t>
  </si>
  <si>
    <t>Форсунка топливная для автомобилей производства ООО "УАЗ" с сдвигателем ЗМЗ 4091, 40904 Евро 3</t>
  </si>
  <si>
    <t>Электробензонасос погружной для автомобилей производства ПАО "ГАЗ" 3302, 2752, 2217, 2705 с двигателем УМЗ 4216, ЗМЗ 405,Chrysler , Евро 3</t>
  </si>
  <si>
    <t>Элемент воздушного фмльтра для автомобилей производства ПАО "ГАЗ" ГАЗель Бизнес, НЕКСТ с двигателем Cummins ISF 2.8 Евро 3</t>
  </si>
  <si>
    <t>Радиатор системы охлаждения для автомобилей производства ООО "УАЗ" Патриот, Пикап, Карго Евро 3, Евро 4</t>
  </si>
  <si>
    <t>Радиатор охлаждения паяный для автомобилей производства ПАО "ГАЗ" ГАЗель НЕКСТ с двигателем Cummins ISF 2.8 Евро 4</t>
  </si>
  <si>
    <t>Комплект патрубков радиатора для автомобилей производства ООО "УАЗ" Хантер, Патриот с двигателем ЗМЗ 409 Евро 2. Комплект 3 шт., материал EPDM</t>
  </si>
  <si>
    <t>Комплект патрубков радиатора для автомобилей производства ООО "УАЗ" Патриот с двигателем ЗМЗ 409. Евро 3,4,5. Комплект 4 шт., материал EPDM.</t>
  </si>
  <si>
    <t>Комплект патрубков радиатора для автомобилей производства ПАО “ГАЗ” ГАЗель БИЗНЕС с двигателем УМЗ 4216 Евро 4. Комплект 2 шт., материал EPDM.</t>
  </si>
  <si>
    <t>Комплект патрубков радиатора для автомобилей производства ПАО “ГАЗ” ПАО “ГАЗ” ГАЗель с двигателем ЗМЗ 405 Евро 2. Комплект 5 шт., материал EPDM.</t>
  </si>
  <si>
    <t>Комплект патрубков радиатора для автомобилей производства ПАО “ГАЗ” ГАЗель БИЗНЕС с двигателем ЗМЗ 405 Евро 3. Комплект 5 шт., материал EPDM.</t>
  </si>
  <si>
    <t>Ремень поликлиновой 8PK2166 генератора для автомобилей производства ПАО "ГАЗ"с двигателем CUMMINS ISF 2.8 Евро 4, материал EPDM</t>
  </si>
  <si>
    <t>Ремень поликлиновый 6PK2120 для автомобилей производства ООО "УАЗ" Патриот с кондиционером и двигателем ЗМЗ 409 Евро 4, материал EPDM</t>
  </si>
  <si>
    <t>Ремень 6РК1703 привода агрегатов ПРО для автомобилей производства ПАО "КАМАЗ" 6520 Евро 2,3</t>
  </si>
  <si>
    <t>Ремень 6РК1990 привода агрегатов ПРО для автомобилей производства ООО "УАЗ" Патриот Евро 5 без кондиционера</t>
  </si>
  <si>
    <t xml:space="preserve"> Ролик натяжной с болтом М10 для автомобилей производства ООО "УАЗ" с двигателями ЗМЗ 40905, 409051, 4091 Евро 4</t>
  </si>
  <si>
    <t>Ролик натяжной металлический (d отверстия 12 мм) для автомобилей производства ООО "УАЗ" с двигателями ЗМЗ 409 Евро 0-5, ПАО "ГАЗ" с двигателями ЗМЗ 405, 406</t>
  </si>
  <si>
    <t>Ролик натяжителя для автомобилей производства ООО "УАЗ" с двигателем ЗМЗ 40904, 4091 Евро 3</t>
  </si>
  <si>
    <t>Ролик натяжителя поликлиновой  с двухрядным подшипником для автомобилей производства ООО "УАЗ" с двигателем ЗМЗ 40904, 4091 Евро 3</t>
  </si>
  <si>
    <t>Насос водяной для автомобилей производства ПАО "ГАЗ" и ООО "УАЗ" с двигателями ЗМЗ 4091, 40904 Евро 3,4, ЗМЗ 40524, 40525</t>
  </si>
  <si>
    <t>Насос водяной для автомобилей производства ПАО "ГАЗ" ГАЗель Евро 3 с двигателем ЗМЗ 4063 и электромагнитной муфтой</t>
  </si>
  <si>
    <t>Вал первичный для автомобилей производства ПАО "ГАЗ"  ГАЗель НЕКСТ Евро 5</t>
  </si>
  <si>
    <t>Вал карданный заднего моста для автомобилей производства ООО "УАЗ" 2206, 3303, 3909, 3741, 3962 с двигателем Евро 4, гибридными мостами и 4-х ступенчатой КПП</t>
  </si>
  <si>
    <t>Вал карданный переднего моста для автомобилей производства ООО "УАЗ" 2206, 3303, 3741, 3909, 3962, 452 с гибридными мостами, двигателем ЗМЗ 409 Евро 4 и 4-х ступенчатой КПП</t>
  </si>
  <si>
    <t>Вал карданный переднего моста для автомобилей производства ООО "УАЗ" 3163 Патриот с раздаточной коробкой Dymos, заднего моста для автомобилей 2206, 3962 Евро 4, гибридными мостами и 4-х ступенчатой КПП</t>
  </si>
  <si>
    <t>Комплект ремонтный серьги рессоры для автомобилей производства ООО "УАЗ" Патриот после 2007г., Пикап, Профи, 452 Евро 4</t>
  </si>
  <si>
    <t>Втулка амортизатора для автомобилей производства ООО "УАЗ" Патриот, Хантер, 452 Евро 4. УПАКОВКА 10 штук</t>
  </si>
  <si>
    <t>Шланг нагнетательный гидроусилителя руля для автомобилей производства ООО "УАЗ" Патриот (ЗМЗ 40905, Евро 4, с 06.2014) с НАКОНЕЧНИКОМ</t>
  </si>
  <si>
    <t>Шланг нагнетательный гидроусилителя руля для автомобилей производства ООО "УАЗ" 452 ( ЗМЗ 4091 Евро 3)</t>
  </si>
  <si>
    <t>Шланг нагнетательный гидроусилителя руля для автомобилей производства ПАО "ГАЗ" ГАЗель НЕКСТ с двигателем Cummins ISF 2.8, Евро 4</t>
  </si>
  <si>
    <t>Цилиндр главный гидравлических тормозов для автомобилей производства ООО "УАЗ" 3163 Патриот, 2360 Карго, 2363 Пикап, 3741 Евро 4; Хантер с 02.2018</t>
  </si>
  <si>
    <t>Усилитель тормозов вакуумный для автомобилей производства ООО "УАЗ" грузового ряда с АБС Евро 4</t>
  </si>
  <si>
    <t>Шланг гибкий передних  тормозов, длина 505 мм, для автомобилей производства ООО "УАЗ" Хантер, передний нижний 3741 Евро 4</t>
  </si>
  <si>
    <t>Шланг гибкий передних/задних тормозов, длина 430 мм, производства ООО "УАЗ" Хантер, передний верхний 3741 Евро 4</t>
  </si>
  <si>
    <t>Шланг гибкий тормозов передний, длина 665 мм, для автомобилей производства ООО "УАЗ" Патриот, Евро 3, без АБС</t>
  </si>
  <si>
    <t>Замок зажигания для автомобилей производства ООО "УАЗ" 220695 с двигателем ЗМЗ 40911 Евро 4</t>
  </si>
  <si>
    <t>Комплект свечей зажигания для автомобилей производства ООО "УАЗ" с двигателями ЗМЗ 40904, 40905, 40906 Евро 3,4,5  газ/бензин</t>
  </si>
  <si>
    <t>Комплект свечей зажигания для автомобилей производства ООО "УАЗ" с двигателями ЗМЗ 40904, 40905, 40906 Евро 3,4,5 газ/бензин. IRIDIUM</t>
  </si>
  <si>
    <t>Комплект патрубков отопителя для автомобилей производства ПАО “ГАЗ” ГАЗель БИЗНЕС с двигателем УМЗ 42164 Евро 4. Комплект 5 шт., материал EPDM.</t>
  </si>
  <si>
    <t>Барабан тормозной для автомобилей производства ПАО "КАМАЗ" 6520 , 6460 ,5360, 5460, 6522 Евро 2,3</t>
  </si>
  <si>
    <t>Шестерня распределительного вала для автомобилей производства ПАО "ГАЗ", ООО "УАЗ" с двигателем УМЗ 417, 421, ЗМЗ 402, 410</t>
  </si>
  <si>
    <t>Шестерня распределительного вала с отметчиком для автомобилей производства ПАО "ГАЗ", ООО "УАЗ" с двигателем УМЗ 4213, 4216</t>
  </si>
  <si>
    <t>Колпачки маслоотражательные для двигателей УМЗ 417, 4218, 4213, 4216, А274. Комплект 8 шт, материал NBR.</t>
  </si>
  <si>
    <t>Колпачки маслоотражательные для двигателей УМЗ 417, 4218, 4213, 4216, А274. Комплект 8 шт., материал Viton.</t>
  </si>
  <si>
    <t>Прокладка головки блока цилиндров металлическая для автомобилей производства ООО "УАЗ" и ПАО "ГАЗ" с двигателями УМЗ 421, 4213, 4215, 4218</t>
  </si>
  <si>
    <t xml:space="preserve">Прокладка головки блока цилиндров металлическая  для автомобилей производства ПАО "ГАЗ" с двигателем УМЗ А274 EvoTech </t>
  </si>
  <si>
    <t>Комплект прокладок двигателя УМЗ 4215, 4218</t>
  </si>
  <si>
    <t>Комплект прокладок двигателя УМЗ 4213</t>
  </si>
  <si>
    <t>Комплект прокладок двигателя УМЗ 4216 Евро 2</t>
  </si>
  <si>
    <t>Комплект прокладок двигателя УМЗ 4216 Евро 3,4</t>
  </si>
  <si>
    <t>Комплект прокладок двигателя УМЗ 4178</t>
  </si>
  <si>
    <t>Прокладка фланца приемной трубы металлическая для автомобилей производства ПАО "ГАЗ" с двигателем УМЗ А274 EvoTech</t>
  </si>
  <si>
    <t xml:space="preserve">Прокладка коллектора металлическая для автомобилей производства ПАО "ГАЗ" с двигателем  УМЗ А274 EvoTech </t>
  </si>
  <si>
    <t>Комплект установочный крепления  коллектора для автомобилей производства ПАО "ГАЗ" и ООО "УАЗ" с двигателями ЗМЗ 402, УМЗ 4178, 4215, 4218.</t>
  </si>
  <si>
    <t xml:space="preserve">Комплект установочный приемной трубы для автомобилей производства ООО "УАЗ" с двигателями ЗМЗ 402, УМЗ 4178, 4218 </t>
  </si>
  <si>
    <t>Форсунка топливная для автомобилей производства ООО "УАЗ", ПАО "ГАЗ" с двигателем ЗМЗ 406, 409 Евро 2, УМЗ 4213</t>
  </si>
  <si>
    <t>Форсунка топливная для автомобилей производства ПАО "ГАЗ" с двигателем УМЗ 4216 Евро 3,4</t>
  </si>
  <si>
    <t>Регулятор холостого хода для автомобилей производства ПАО "ГАЗ", ООО "УАЗ" с двигателями ЗМЗ 405, 406, 409, 5231, 52342, УМЗ 4213, 4216 Евро 2, Евро 3</t>
  </si>
  <si>
    <t xml:space="preserve">Комплект патрубков радиатора (3 штуки) для автомобилей производства ООО "УАЗ" с двигателем УМЗ 4178. Материал EPDM. </t>
  </si>
  <si>
    <t>Термостат для автомобилей производства ПАО "ГАЗ" 3302 с двигателем УМЗ 4216 (температура +80)</t>
  </si>
  <si>
    <t>Ремень приводной 13х775 клиновой, зубчатый ПРО для автомобилей производства ПАО "ГАЗ" ГАЗель БИЗНЕС , НЕКСТ A21R23 ( с ГУР, с 11.2017 г. в , с двигателем УМЗ 4216 Евро 4, A274 )</t>
  </si>
  <si>
    <t>Ремень приводной 13х775 клиновой, зубчатый для автомобилей производства ПАО "ГАЗ" ГАЗель БИЗНЕС , НЕКСТ A21R23 ( с ГУР, с 11.2017 г. в , с двигателем УМЗ 4216 Евро 4, A274 )</t>
  </si>
  <si>
    <t>Ролик натяжной (серия ПРО) для автомобилей производства ООО "УАЗ", ПАО "ГАЗ" с двигателями 40524, 40904, УМЗ А274 EvoTech Евро 3</t>
  </si>
  <si>
    <t>Ролик натяжной для автомобилей производства ООО "УАЗ", ПАО "ГАЗ" с двигателями 40524, 40904, УМЗ А274 EvoTech Евро 3</t>
  </si>
  <si>
    <t>Насос водяной для автомобилей производства ПАО "ГАЗ" с двигателем УМЗ 4216 Евро 4 под шланг 18мм</t>
  </si>
  <si>
    <t>Насос водяной для автомобилей производства ПАО "ГАЗ" с двигателем УМЗ 4216 Евро 3</t>
  </si>
  <si>
    <t>Комплект сцепления (диск ведомый, диск нажимной) для автомобилей производства ПАО "ГАЗ" с двигателями ЗМЗ 405, 406, УМЗ 4215</t>
  </si>
  <si>
    <t>Комплект сцепления с муфтой (диск ведомый, диск нажимной, муфта выключения сцепления) для автомобилей производства ПАО "ГАЗ" с двигателями ЗМЗ 405, 406, УМЗ 4215</t>
  </si>
  <si>
    <t>Комплект сцепления  (диск ведомый, диск нажимной) для автомобилей производства ПАО "ГАЗ и ООО "УАЗ" с двигателями ЗМЗ 409, 514, УМЗ 4213, 4216</t>
  </si>
  <si>
    <t>Комплект сцепления с муфтой (диск ведомый, диск нажимной, муфта выключения сцепления) для автомобилей производства ПАО "ГАЗ" и ООО "УАЗ" с двигателями ЗМЗ 409, 514, УМЗ 4213, 4216</t>
  </si>
  <si>
    <t>Комплект сцепления (диск ведомый, диск нажимной) для автомобилей производства ООО "УАЗ" с двигателями УМЗ 4178, 4218 диаметр ступицы диска 35 мм</t>
  </si>
  <si>
    <t>Диск сцепления нажимной  для автомобилей производства ПАО "ГАЗ" с двигателями ЗМЗ 405, 406, УМЗ 4215</t>
  </si>
  <si>
    <t>Диск сцепления нажимной для автомобилей производства ПАО "ГАЗ" и ООО "УАЗ" с двигателем ЗМЗ 409, 514, УМЗ 4213, 4216</t>
  </si>
  <si>
    <t>Диск сцепления нажимной для автомобилей производства ООО "УАЗ" с двигателями УМЗ 4178, 4218 диаметр диска 254 мм</t>
  </si>
  <si>
    <t>Диск сцепления ведомый для автомобилей производства ПАО "ГАЗ" с двигателями ЗМЗ 405, 406, УМЗ 4215</t>
  </si>
  <si>
    <t>Диск сцепления ведомый для автомобилей производства ПАО "ГАЗ" и ООО "УАЗ" с двигателями ЗМЗ 409, 514, УМЗ 4213, 4216</t>
  </si>
  <si>
    <t>Диск сцепления ведомый для автомобилей производства ООО "УАЗ" с двигателями УМЗ 4178, 4218 диаметр ступицы диска 35 мм</t>
  </si>
  <si>
    <t>Диск сцепления ведомый для автомобилей производства ООО "УАЗ" с двигателями УМЗ 4178, 4218 диаметр ступицы диска 29 мм</t>
  </si>
  <si>
    <t>Муфта выключения сцепления с подшипником в сборе для автомобилей производства ООО "УАЗ" с двигателями ЗМЗ 402, 410, УМЗ 417, 421 (диафрагменное сцепление, диаметр первичного вала 35 мм)</t>
  </si>
  <si>
    <t>Муфта выключения сцепления с подшипником в сборе для автомобилей производства ООО "УАЗ" с двигателями УМЗ 4213</t>
  </si>
  <si>
    <t>Цилиндр выключения сцепления для  автомобилей производства ПАО "ГАЗ" 3302, 2217 с двигателем УМЗ 4215, ЗМЗ 402, 410</t>
  </si>
  <si>
    <t>Цилиндр рабочий выключения сцепления самоподводящийся для автомобилей производства ООО "УАЗ" Хантер, 3741 с двигателем УМЗ 4213</t>
  </si>
  <si>
    <t xml:space="preserve">Цилиндр рабочий выключения сцепления  для автомобилей производства ООО "УАЗ" Хантер, 2206, 3303, 3151, 3909, 3962, 452, 469 с двигателем УМЗ 4178, 4218 </t>
  </si>
  <si>
    <t>Шланг нагнетательный ГУР для автомобилей производства ПАО "ГАЗ" 2705, 3221, 3302 ГАЗель Бизнес, ГУР ZF, с двигателем УМЗ 4216 поворотный штуцер М16 гайка М16</t>
  </si>
  <si>
    <t>Провода высоковольтные SILICONE с наконечниками, под модуль зажигания) для автомобилей производства ПАО "ГАЗ" с двигателями УМЗ 4216 Евро 3, Евро 4. Комплект 4 шт.</t>
  </si>
  <si>
    <t>Провода высоковольтные SILICONE с наконечниками для автомобилей производства ПАО "ГАЗ" с двигателями УМЗ 4216. Комплект 4 шт.</t>
  </si>
  <si>
    <t>Сальник коленчатого вала передний для автомобилей производства ПАО "ГАЗ" и ООО "УАЗ" с двигателями ЗМЗ 402, УМЗ 417, 421. 55х80х10. Материал NBR</t>
  </si>
  <si>
    <t>Сальник коленчатого вала передний для автомобилей производства ПАО "ГАЗ" и ООО "УАЗ" с двигателями ЗМЗ 402, УМЗ 417, 421. 55х80х10. Материал Viton</t>
  </si>
  <si>
    <t>Шланг   нагнетательный гидроусилителя руля для автомобилей производства ПАО "ГАЗ" ГАЗон НЕКСТ с двигателем ЯМЗ5344 Евро 4, ПАЗ Вектор НЕКСТ</t>
  </si>
  <si>
    <t>Фильтр очистки масла для автомобилей производства УРАЛ, МАЗ, ЛиАЗ, ПАЗ с двигателями ЯМЗ 534, 536, 650.10, 236, 238</t>
  </si>
  <si>
    <t>Элемент фильтра очистки масла для автомобилей производства ПАО “КАМАЗ” КамАЗ ЗИЛ-133 ГЯ, 645, ЛиАЗ 5256 с двигателем КамАЗ-740, ГАЗ 3306, 4301, 4509 с двигателем ГАЗ 542.10, 544.10, БАЗ 695001П, УРАЛ ,4320-01</t>
  </si>
  <si>
    <t>Опора двигателя задняя для автомобилей производства ООО "УАЗ" с двигателями ЗМЗ 409, 514, ЗМЗ ПРО, УМЗ 4213, IVECO. с МКПП. Материал EPDM</t>
  </si>
  <si>
    <t>Фильтр очистки масла для автомобилей производства ПАО “ГАЗ” 3310, 3308, 3309, 35071, ПАЗ 4230, ЗИЛ 5301, МАЗ 4370, МТЗ 100, 1005, 1025 с двигателем ММЗ Д245, Д260</t>
  </si>
  <si>
    <t>Ролик натяжной для автомобилей производства ООО "УАЗ" Патриот с двигателем ЗМЗ 51432 Евро 4; ВАЗ 2110-2112 ремня ГРМ (16 клап. дв.)</t>
  </si>
  <si>
    <t>Элемент фильтра очистки топлива для автомобилей производства ПАО”КАМАЗ” 4310, 4350, 5297, 5350, 6350 с двигателем КАМАЗ 740 Евро 1; УРАЛ 4320-10, 43223; ЗИЛ 4331, 4520, 133Г, 645; ЛиАЗ 5256 с двигателями УРАЛ 744, ГАЗ 542.10, 544.10, Штайр 560</t>
  </si>
  <si>
    <t>Фильтр очистки топлива для автомобилей производства ПАО “ГАЗ” 3310, 3308, 3309, 35071, ПАЗ 4230, ЗИЛ 5301, МАЗ 4370, МТЗ 100, 1005, 1025 с двигателем ММЗ Д245</t>
  </si>
  <si>
    <t>Элемент воздушного фильтра для автомобилей производства АО “АВТОВАЗ” ВАЗ 2101-07, 1111, 2121, Москвич 412, 2140, Таврия 1102 с карбюраторными двигателями</t>
  </si>
  <si>
    <t>Ролик натяжной с подшипником  увеличенного ресурса (подшипник 80206) для автомобилей производства ПАО "ГАЗ", ООО "УАЗ" с двигателем ЗМЗ 406, 409</t>
  </si>
  <si>
    <t>Шланг нагнетательный гидроусилителя руля для автомобилей производства ООО "УАЗ" Патриот (ЗМЗ 409 ) для ГУР ZF. d14 мм и d16 мм</t>
  </si>
  <si>
    <t>Кран управления отопителем для автомобилей производства ПАО "ГАЗ" с 2003г.в.</t>
  </si>
  <si>
    <t>Комплект установочный глушителя для автомобилей производства ООО "УАЗ" 3151, 469 с карбюраторным двигателем с 2000г.в.</t>
  </si>
  <si>
    <t>Комплект установочный глушителя для автомобилей производства ООО "УАЗ" 452 с карбюраторными двигателями до 2000г.в.</t>
  </si>
  <si>
    <t>Комплект установочный глушителя для автомобилей производства ООО "УАЗ" Патриот (2360, 2363, 3163) с дв. ЗМЗ 409,04 Евро 3 с 2008г.в.</t>
  </si>
  <si>
    <t>Комплект установочный глушителя для автомобилей производства ООО "УАЗ" с двигателями ЗМЗ 4091 всег.в. УМЗ 4213, ЗМЗ 409 Евро 0, Евро 2 до 2008г.в.</t>
  </si>
  <si>
    <t>Комплект установочный резонатора для автомобилей производства ООО "УАЗ" 452 с карбюраторными двигателями с 2000г.в.</t>
  </si>
  <si>
    <t>Комплект установочный глушителя с резонатором для автомобилей производства ООО "УАЗ" Патриот (2360, 2363, 3163) c двигателем ЗМЗ 409 с 2013г.в.</t>
  </si>
  <si>
    <t>Фильтр очистки топлива для автомобилей производства ООО”УАЗ” Патриот (с 2017г.в.), ВАЗ 2108, 2110, 2123</t>
  </si>
  <si>
    <t>Электробензонасос погружной с датчиком указателя уровня топлива  для автомобилей производства ООО"УАЗ" 3163 Патриот (с 11.2016г.в. , единый бак)</t>
  </si>
  <si>
    <t>Элемент воздушного фильтра для автомобилей производства: АО “АвтоВАЗ” Lada Largus (с 2011г.в.); RENAULT Logan/Sandero (до 2014г.в.), Duster (с 2012г.в.); Megane (c 1999г.в.) и др.; Nissan Almera (с 1995г.в.) и др.;</t>
  </si>
  <si>
    <t>Радиатор системы охлаждения 2-х рядный для автомобилей производства ПАО ”ГАЗ” 2752, 2217, 3302, 2705, 3221 (с 1999г.в.)</t>
  </si>
  <si>
    <t>Бачок расширительный для автомобилей производства ООО "УАЗ" Патриот, Пикап, Профи Евро 4, 5 с сентября 2016г.в.</t>
  </si>
  <si>
    <t>Ремень поликлиновой 6РК 2100 для автомобилей производства ООО "УАЗ" Патриот с кондиционероми  двигателем ЗМЗ 409  с 2008г.в.</t>
  </si>
  <si>
    <t>Ремень привода насоса ГУР 6РК 1190 поликлиновой для автомобилей производства ООО "УАЗ" Хантер с двигателем ЗМЗ 409 с 2008г.в.</t>
  </si>
  <si>
    <t>Ремень привода насоса ГУР 6РК 1195 поликлиновой ПРО для автомобилей производства ООО "УАЗ" Хантер с двигателем ЗМЗ 409 с 2008г.в.</t>
  </si>
  <si>
    <t>Ремень привода насоса ГУР 6PK1238 поликлиновой ПРО для автомобилей производства ООО "УАЗ" Патриот с 2008г.в.</t>
  </si>
  <si>
    <t>Шестерня заднего хода вала вторичного для автомобилей производства ПАО "ГАЗ" ГАЗель, ГАЗель НЕКСТ до 06.2015г.в.</t>
  </si>
  <si>
    <t>Шестерня заднего хода вала вторичного для автомобилей производства ПАО "ГАЗ" ГАЗель НЕКСТ с 06.2015г.в.</t>
  </si>
  <si>
    <t>Вал привода заднего моста для автомобилей производства ООО "УАЗ" с косозубой раздаточной коробкой (после 2006г.в.)</t>
  </si>
  <si>
    <t>Вал привода заднего моста с демпфером для автомобилей производства ООО "УАЗ" с косозубой раздаточной коробкой (после 2006г.в.)</t>
  </si>
  <si>
    <t>Комплект подшипников для ремонта прямозубой РК для автомобилей производства ООО "УАЗ" до 2005г.в.</t>
  </si>
  <si>
    <t>Комплект подшипников для ремонта косозубой РК для автомобилей производства ООО "УАЗ" после 2005г.в.</t>
  </si>
  <si>
    <t>Комплект ремонтный косозубой РК для автомобилей производства ООО"УАЗ" после 2005г.в.</t>
  </si>
  <si>
    <t>Комплект ремонтный прямозубой РК для автомобилей производства ООО"УАЗ" до 2005г.в.</t>
  </si>
  <si>
    <t>Опора промежуточная карданного вала, d подшипника 40 мм, для автомобилей производства ПАО "ГАЗ" ГАЗель Бизнес, НЕКСТ с карданным валом TIRSAN с 12.2017г.в., IVECO Daily</t>
  </si>
  <si>
    <t>Цапфа поворотного кулака для автомобилей производства ООО "УАЗ" Профи 4х4, Патриот с 2019г.в.</t>
  </si>
  <si>
    <t xml:space="preserve">Дифференциал для автомобилей производства ПАО "ГАЗ" ГАЗель, Соболь, Волга с 05.2009г.в. </t>
  </si>
  <si>
    <t>Полуось для автомобилей производства ООО “УАЗ” Профи Полуторка (двускатный мост, с 2021г.в.)</t>
  </si>
  <si>
    <t>Полуось повышенной прочности для автомобилей производства ООО “УАЗ” Профи Полуторка (двускатный мост, с 2021г.в.)</t>
  </si>
  <si>
    <t>Фланец крепления карданного вала для автомобилей производства ООО “УАЗ” Патриот (с 06.2018г.в.)</t>
  </si>
  <si>
    <t>Комплект установочный амортизатора для автомобилей производства ООО "УАЗ"с рессорной подвеской (452, 469 задний и передний); Хантер задний; 452 с 2013г.в.</t>
  </si>
  <si>
    <t>Тяга поперечная пружинной подвески (панара) для автомобилей производства ООО "УАЗ" Профи полуторка двухскатный мост, с 2021г.в.</t>
  </si>
  <si>
    <t>Комплект ремонтный передней ступицы для автомобилей производства ПАО "ГАЗ" ГАЗель, Соболь до 2008г.в.</t>
  </si>
  <si>
    <t>Насос ГУР для автомобилей производства ООО "УАЗ" 3163 Патриот (после 2014г.в.)</t>
  </si>
  <si>
    <t>Вал карданный рулевого управления
для автомобилей производства ООО "УАЗ" 3163 Патриот (рестайлинг, с 2014г.в.)</t>
  </si>
  <si>
    <t>Тяга сошки (длина 914 мм) для автомобилей производства ООО “УАЗ” Симбир, Патриот (2005-2007г.в.)</t>
  </si>
  <si>
    <t>Тяга сошки рулевого управления для автомобилей производства ООО "УАЗ" Профи полуторка, двухскатный   мост, с 2021г.в.</t>
  </si>
  <si>
    <t>Тяга рулевой трапеции для автомобилей производства ООО "УАЗ" Профи полуторка двухскатный мост, с 2021г.в.</t>
  </si>
  <si>
    <t>Тяга рулевой трапеции для автомобилей производства ООО "УАЗ" 3163 Патриот с 09.2018г.в.</t>
  </si>
  <si>
    <t>Наконечник рулевой тяги правый для автомобилей производства ООО "УАЗ" Профи "Полуторка" (двускатный мост, с 2021г.в.)</t>
  </si>
  <si>
    <t>Демпфер рулевой (тип ухо-ухо) для автомобилей производства ООО"УАЗ" Патриот (с 2019г.в.) , Пикап (с 10.2018г.в.)</t>
  </si>
  <si>
    <t>Шланг нагнетательный гидроусилителя руля для автомобилей производства ООО "УАЗ" 452 ( ЗМЗ 40911 Евро 4) с 2012г.в.</t>
  </si>
  <si>
    <t>Шланг нагнетательный гидроусилителя руля для автомобилей производства ООО "УАЗ" 452 (ЗМЗ 40911 Евро 5) с 2018г.в.</t>
  </si>
  <si>
    <t>Шланг нагнетательный ГУР для автомобилей производства ООО "УАЗ" Патриот с двигателем ЗМЗ 51432 Евро 4, ГУР YB с 07.2014г.в. штуцер М14-М16</t>
  </si>
  <si>
    <t xml:space="preserve">Диск тормозной передний для автомобилей производства ООО "УАЗ" ПРОФИ "Полуторка" (двускатный мост, с 2021г.в.)
</t>
  </si>
  <si>
    <t>Диск тормозной задний для автомобилей производства ООО "УАЗ" ПРОФИ "Полуторка" (двускатный мост, с 2021г.в.)</t>
  </si>
  <si>
    <t>Колодка заднего тормоза (комплект на левую сторону) для автомобилей производства ООО "УАЗ" 3163 Патриот , Пикап c 08.2013г.в.</t>
  </si>
  <si>
    <t>Тормоз задний левый (суппорт) для автомобилей производства ООО "УАЗ" ПРОФИ "Полуторка" (двускатный мост, с 2021г.в.)</t>
  </si>
  <si>
    <t>Тормоз задний правый (суппорт) для автомобилей производства ООО "УАЗ" ПРОФИ "Полуторка" (двускатный мост, с 2021г.в.)</t>
  </si>
  <si>
    <t>Тормоз передний левый (суппорт) для автомобилей производства ООО "УАЗ" ПРОФИ "Полуторка" (двускатный мост, с 2021г.в.)</t>
  </si>
  <si>
    <t>Тормоз передний правый (суппорт) для автомобилей производства ООО "УАЗ" ПРОФИ "Полуторка" (двускатный мост, с 2021г.в.)</t>
  </si>
  <si>
    <t>Блок главного тормозного цилиндра с вакуумным усилителем для автомобилей производства ООО "УАЗ" Патриот, Пикап, Профи, 452 (с 2022г.в.)</t>
  </si>
  <si>
    <t>Шланг гибкий тормозов передний левый, длина 680 мм, для автомобилей производства ООО "УАЗ" Патриот  Евро 3, с АБС, с 2014г.в.</t>
  </si>
  <si>
    <t>Сальник поворотного кулака для автомобилей производства ООО "УАЗ" Патриот, ПРОФИ 4х4 с 09. 2018г.в. . Материал Viton</t>
  </si>
  <si>
    <t>Сальник поворотного кулака для автомобилей производства ООО "УАЗ" Патриот, ПРОФИ 4х4 с 09. 2018г.в. . Материал NBR</t>
  </si>
  <si>
    <t>Привод стеклоочистителя для автомобилей производства ООО "УАЗ" 3163 Патриот, Пикап 2005-2013г.в.</t>
  </si>
  <si>
    <t>Привод стеклоочистителя с мотором для автомобилей производства ООО "УАЗ" Патриот, Профи с 2013г.в.</t>
  </si>
  <si>
    <t>Ручка двери боковая  наружная правая для автомобилей производства ООО "УАЗ" 3163 Патриот с 2014г.в.</t>
  </si>
  <si>
    <t>Ручка двери боковая  наружная левая для автомобилей производства ООО "УАЗ" 3163 Патриот с 2014г.в.</t>
  </si>
  <si>
    <t>Комплект накладок подножек для автомобилей производства ООО "УАЗ" Патриот с 2005-2014г.в.</t>
  </si>
  <si>
    <t>Трубка модуля отопителя верхняя для автомобилей производства ООО "УАЗ" Патриот (с 05.2012г.в.) с отопителем Sanden</t>
  </si>
  <si>
    <t>Трубка модуля отопителя нижняя для автомобилей производства ООО "УАЗ" Патриот (с 05.2012г.в.) с отопителем Sanden</t>
  </si>
  <si>
    <t>Трубопровод дополнительного отопителя салона выпускной для автомобилей производства ООО "УАЗ" Патриот с 05.2012г.в. с дополнительным отопителем салона Sanden</t>
  </si>
  <si>
    <t>Трубопровод дополнительного отопителя салона впускной для автомобилей производства ООО "УАЗ" Патриот с 05.2012г.в. с дополнительным отопителем салона Sanden</t>
  </si>
  <si>
    <t>Комплект патрубков отопителя для автомобилей производства ООО "УАЗ" Патриот до 2012г.в. Комплект 4 шт, материал EPDM</t>
  </si>
  <si>
    <t>Комплект патрубков отопителя для автомобилей производства ООО "УАЗ" Патриот после 2012г.в. Комплект 4 шт., материал EPDM</t>
  </si>
  <si>
    <t>Комплект патрубков отопителя для автомобилей производства ООО "УАЗ" Патриот с 2017г.в. Комплект 2 шт., материал EPDM</t>
  </si>
  <si>
    <t>Комплект патрубков отопителя для автомобилей производства ООО "УАЗ" Патриот с 2019г.в. с АКПП. Комплект 2 шт., материал EPDM</t>
  </si>
  <si>
    <t xml:space="preserve">Радиатор отопителя для автомобилей  производства ООО "УАЗ" 3163 Патриот с 05.2012 по 10.2017г.в. с отопителем Sanden </t>
  </si>
  <si>
    <t>Радиатор отопителя для автомобилей производства ООО "УАЗ" 3163 Патриот с 06.2007-04.2012г.в. с отопителем Delphi</t>
  </si>
  <si>
    <t>Радиатор отопителя для автомобилей производства ООО "УАЗ" 3163 Патриот с 09.2016г.в., рестайлинг</t>
  </si>
  <si>
    <t>Синхронизатор первой передачи для автомобилей УАЗ с  5-ти ступенчатой КПП АДС BAIC  (трёхконусный, с 2011г)</t>
  </si>
  <si>
    <t>Вал первичный с кольцом синхронизатора для автомобилей производства ООО "УАЗ" с 5-ти ступенчатой КПП АДС BAIC</t>
  </si>
  <si>
    <t>Вал вторичный для автомобилей производства ООО "УАЗ" с 5-ти ступенчатой КПП АДС BAIC</t>
  </si>
  <si>
    <t>Вал промежуточный с блоком шестерен в сборе для автомобилей производства ООО "УАЗ" с 5-ти ступенчатой КПП АДС BAIC</t>
  </si>
  <si>
    <t>Муфта переключения 1 и 2 передачи со ступицей в сборе для автомобилей производства ООО "УАЗ" с 5-ти ступенчатой КПП АДС BAIC</t>
  </si>
  <si>
    <t>Муфта переключения 3 и 4 передачи со ступицей в сборе для автомобилей производства ООО "УАЗ" с 5-ти ступенчатой КПП АДС BAIC</t>
  </si>
  <si>
    <t>Муфта переключения 5 передачи и заднего хода со ступицей в сборе для автомобилей производства ООО "УАЗ" с 5-ти ступенчатой КПП АДС BAIC</t>
  </si>
  <si>
    <t>Шестерня 1 передачи для автомобилей производства ООО "УАЗ"с 5-ти ступенчатой КПП АДС BAIC</t>
  </si>
  <si>
    <t>Шестерня 2 передачи для автомобилей производства ООО "УАЗ" с 5-ти ступенчатой КПП АДС BAIC</t>
  </si>
  <si>
    <t>Шестерня 3 передачи для автомобилей производства ООО "УАЗ" с 5-ти ступенчатой КПП АДС BAIC</t>
  </si>
  <si>
    <t>Шестерня заднего хода для автомобилей производства ООО "УАЗ" с 5-ти ступенчатой КПП АДС BAIC</t>
  </si>
  <si>
    <t>Шестерня 5 передачи промежуточного вала большая для автомобилей производства ООО "УАЗ" с 5-ти ступенчатой КПП АДС BAIC</t>
  </si>
  <si>
    <t>Шестерня 5 передачи вторичного вала малая для автомобилей производства ООО "УАЗ" с 5-ти ступенчатой КПП АДС BAIC</t>
  </si>
  <si>
    <t>Шестерня привода промежуточного вала для автомобилей производства ООО "УАЗ" с 5-ти ступенчатой КПП АДС BAIC</t>
  </si>
  <si>
    <t>Крышка подшипника первичного вала для автомобилей производства ООО "УАЗ" с 5-ти ступенчатой КПП АДС BAIC</t>
  </si>
  <si>
    <t>Сальник крышки подшипника первичного вала для автомобилей производства ООО "УАЗ" с 5-ти ступенчатой КПП АДС BAIC</t>
  </si>
  <si>
    <t>MP-21-1007245</t>
  </si>
  <si>
    <t>Прокладка клапанной крышки силиконовая для автомобилей производства ООО "УАЗ", ПАО "ГАЗ" с двигателями ЗМЗ 402, УМЗ 417, 421</t>
  </si>
  <si>
    <t>150х10х450</t>
  </si>
  <si>
    <t>115х85х100</t>
  </si>
  <si>
    <t>MP-31514-3704010</t>
  </si>
  <si>
    <t>Замок зажигания для автомобилей производства ООО "УАЗ" Хантер 31514, 31519, 8 контактов</t>
  </si>
  <si>
    <t>MP-2363-6105006-11</t>
  </si>
  <si>
    <t>Замок зажигания для автомобилей производства ООО "УАЗ" Патриот, Пикап с 2014 г.в., 2 вставки, 3 ключа, 3+1 контакта</t>
  </si>
  <si>
    <t>MP-3163-6105006-31</t>
  </si>
  <si>
    <t>Замок зажигания для автомобилей производства ООО "УАЗ" Патриот, Пикап с 2014 г.в., 1 вставка, 3 ключа, 3+1 контакта</t>
  </si>
  <si>
    <t>MP-3163-6105006-21</t>
  </si>
  <si>
    <t>Замок зажигания для автомобилей производства ООО "УАЗ" Патриот, Пикап с 2009 г.в., 3 вставки, 3 ключа</t>
  </si>
  <si>
    <t>Ролик натяжной с болтом М10 для автомобилей производства ООО "УАЗ" с двигателями ЗМЗ 40905, 409051, 4091 Евро 4</t>
  </si>
  <si>
    <t>Комплект шпилек крепления колеса для автомобилей производства ООО "УАЗ". М14х1,5х42. Комплект 5 шт.</t>
  </si>
  <si>
    <t>Комплект шпилек крепления колеса для автомобилей производства ООО "УАЗ", удлиненные М14х1,5х55. Комплект 5 шт.</t>
  </si>
  <si>
    <t>MP-40904.1148090</t>
  </si>
  <si>
    <t>MP-4216-1148010</t>
  </si>
  <si>
    <t>MP-4062.1148100-13</t>
  </si>
  <si>
    <t>86х120х157</t>
  </si>
  <si>
    <t>186х120х157</t>
  </si>
  <si>
    <t>Дроссельная заслонка для автомобилей производства ПАО "ГАЗ" ГАЗель Бизнес, NEXT с двигателями УМЗ А274 EvoTech, 4216 Евро 4</t>
  </si>
  <si>
    <t>Дроссельная заслонка для автомобилей производства ООО "УАЗ" с двигателями ЗМЗ 40904 Евро 3, ЗМЗ 40905 Евро 4</t>
  </si>
  <si>
    <t>Дроссельная заслонка для автомобилей производства ООО "УАЗ" с двигателями ЗМЗ 409 Евро 0, 2, ЗМЗ 4091 Евро 3, 4, УМЗ 4213, ПАО "ГАЗ" с двигателями ЗМЗ 4052, 40522.10 Евро 2</t>
  </si>
  <si>
    <t>MP-315195-1220010-03</t>
  </si>
  <si>
    <t>MP-315195-1220010-04</t>
  </si>
  <si>
    <t>Компенсатор сильфонный 55х200 мм, для автомобилей производства ООО "УАЗ" Патриот, Хантер, 452</t>
  </si>
  <si>
    <t>Компенсатор сильфонный 58х200 мм, для автомобилей производства ООО "УАЗ" Патриот, Хантер, 452</t>
  </si>
  <si>
    <t>80х210</t>
  </si>
  <si>
    <t>Дроссельные заслонки</t>
  </si>
  <si>
    <t>MP-236031-3414190</t>
  </si>
  <si>
    <t>Демпфер рулевой для автомобилей производства ООО "УАЗ" Профи Полуторка двускатный мост, с 2021 г.в.</t>
  </si>
  <si>
    <t>90х100х100</t>
  </si>
  <si>
    <t>MP-316300-2905006-10</t>
  </si>
  <si>
    <t xml:space="preserve">MP-316300-2905404-00 </t>
  </si>
  <si>
    <t>MP-316300-2915404-10</t>
  </si>
  <si>
    <t>MP-316300-2915006-00</t>
  </si>
  <si>
    <t>Амортизатор газомасляный передней подвески для автомобилей производства ООО "УАЗ" Патриот, Профи, Пикап рестайлинг, с 2019 г.в.</t>
  </si>
  <si>
    <t>Амортизатор газомасляный передней подвески для автомобилей производства ООО "УАЗ" Патриот, Пикап рестайлинг, с 2017 г.в.</t>
  </si>
  <si>
    <t>Амортизатор газомасляный задней подвески для автомобилей производства ООО "УАЗ" Патриот,  Пикап рестайлинг, с 2019 г.в.</t>
  </si>
  <si>
    <t>Амортизатор газомасляный задней подвески для автомобилей производства ООО "УАЗ" Патриот, Пикап рестайлинг, с 2017 г.в.</t>
  </si>
  <si>
    <t>500х100х100</t>
  </si>
  <si>
    <t>MP-3302-2202080</t>
  </si>
  <si>
    <t>Опора промежуточная карданного вала со скобой для автомобилей производства ПАО "ГАЗ" 3110 , 3302, 2217</t>
  </si>
  <si>
    <t>260х370х90</t>
  </si>
  <si>
    <t>230х50х130</t>
  </si>
  <si>
    <t>MP-514.1111040-02</t>
  </si>
  <si>
    <t>Ремень привода ТНВД для автомобилей с двигателями ЗМЗ 514</t>
  </si>
  <si>
    <t>210х30х80</t>
  </si>
  <si>
    <t>MP-11.6308010-10</t>
  </si>
  <si>
    <t>Амортизатор двери задка для автомобилей производства ПАО "ГАЗ" Соболь, Баргузин</t>
  </si>
  <si>
    <t>700х30х40</t>
  </si>
  <si>
    <t>MP-2111-3705010-03</t>
  </si>
  <si>
    <t>MP-1220703031</t>
  </si>
  <si>
    <t>Катушка зажигания (модуль) для автомобилей производства ПАО "ГАЗ" Газель Бизнес с двигателем 42164, УМЗ-А274 Evotech Евро 4, ВАЗ с двигателями ВАЗ 1,6 л, 8 клапанов</t>
  </si>
  <si>
    <t>Наконечник катушки зажигания для автомобилей с двигателями ЗМЗ 40524, 40525, 40904 Евро 3, материал силикон</t>
  </si>
  <si>
    <t>110х90х100</t>
  </si>
  <si>
    <t>140х40х40</t>
  </si>
  <si>
    <t>MP-3302-2402165-30</t>
  </si>
  <si>
    <t>MP-2217-2402165-30</t>
  </si>
  <si>
    <t>MP-2217-2402165-40</t>
  </si>
  <si>
    <t>Комплект шестерен главной передачи (главная пара, широкая) для автомобилей производства ПАО "ГАЗ" ГАЗель 3302. Количество зубьев 41/8, пч 5,125</t>
  </si>
  <si>
    <t>Комплект шестерен главной передачи (главная пара, широкая) для автомобилей производства ПАО "ГАЗ" ГАЗель, Соболь. Количество зубьев 41/9, пч 4,55</t>
  </si>
  <si>
    <t>Комплект шестерен главной передачи (главная пара, узкая) для автомобилей производства ПАО "ГАЗ" ГАЗель, Соболь. Количество зубьев 41/9, пч 4,55</t>
  </si>
  <si>
    <t>375х85х255</t>
  </si>
  <si>
    <t>MP-315195-1139020</t>
  </si>
  <si>
    <t>Электробензонасос погружной с датчиком топлива для автомобилей производства ООО "УАЗ" Хантер с двигателем ЗМЗ 409 Евро 2</t>
  </si>
  <si>
    <t>MP-3163-1139020-01</t>
  </si>
  <si>
    <t>Электробензонасос погружной с датчиком указателя уровня топлива для автомобилей производства ООО "УАЗ" Патриот 2008-2016 г.в. (два бака)</t>
  </si>
  <si>
    <t>MP-AT3780-406FP</t>
  </si>
  <si>
    <t>Электробензонасос (вставка) для автомобилей производства ПАО "ГАЗ" 3110</t>
  </si>
  <si>
    <t>MP-A21R33.1139.010</t>
  </si>
  <si>
    <t>Электробензонасос погружной с датчиком топлива для автомобилей производства ПАО "ГАЗ" ГАЗель Next с двигателем А274 Евро 4</t>
  </si>
  <si>
    <t xml:space="preserve"> 230х280х140</t>
  </si>
  <si>
    <t>220х70х70</t>
  </si>
  <si>
    <t>280х160х130</t>
  </si>
  <si>
    <t>MP-3160-3508015</t>
  </si>
  <si>
    <t>Рычаг стояночного тормоза для автомобилей производства ООО "УАЗ" Патриот, Пикап, 3160 (до 08.2013 г.в.)</t>
  </si>
  <si>
    <t>450х60х160</t>
  </si>
  <si>
    <t>MP-3163-8406060</t>
  </si>
  <si>
    <t>Крючок фиксатора капота для автомобилей производства ООО "УАЗ" Патриот, Пикап, Профи</t>
  </si>
  <si>
    <t>160х55х110</t>
  </si>
  <si>
    <t>MP-417.1005185</t>
  </si>
  <si>
    <t>100х40х100</t>
  </si>
  <si>
    <t>Шестерня коленчатого вала для автомобилей с двигателями УМЗ 417, 4178, 421, 4218, 4213, 4215, 4216, А274</t>
  </si>
  <si>
    <t>MP-406-1011010-03</t>
  </si>
  <si>
    <t>Насос масляный для автомобилей с двигателями ЗМЗ 40522, 40524, 4061, 4062, 4063</t>
  </si>
  <si>
    <t>MP-409-1011010-02</t>
  </si>
  <si>
    <t>Насос масляный для автомобилей с двигателями ЗМЗ 409, 4091, 40911, 40904, 40906</t>
  </si>
  <si>
    <t>MP-409-1011010-07</t>
  </si>
  <si>
    <t>Насос масляный роторного типа для автомобилей с двигателями ЗМЗ 405, 406, 409</t>
  </si>
  <si>
    <t>190х118х105</t>
  </si>
  <si>
    <t>MP-511.1601000-280</t>
  </si>
  <si>
    <t>MP-3000950069</t>
  </si>
  <si>
    <t>Комплект сцепления для автомобилей производства ПАО "ГАЗ" 53,3307,66,3308, ООО "ПАЗ" с двигателями ЗМЗ 511,513</t>
  </si>
  <si>
    <t>Комплект сцепления для автомобилей производства ПАО "ГАЗ" ГАЗель NEXT, Бизнес с двигателями УМЗ 4215, 4216, А274 EvoTech, 4063</t>
  </si>
  <si>
    <t>380х100х380</t>
  </si>
  <si>
    <t>MP-511.1601090-280</t>
  </si>
  <si>
    <t>Диск сцепления нажимной  для автомобилей производства ПАО "ГАЗ" 53, 3307,66,3308, ООО "ПАЗ" с двигателями ЗМЗ 511, 513</t>
  </si>
  <si>
    <t>MP-3307-1601180</t>
  </si>
  <si>
    <t>Муфта выключения сцепления с подшипником для автомобилей производства ПАО "ГАЗ" 53,3307,66, 3308, ООО "ПАЗ" с двигателями ЗМЗ 511,513</t>
  </si>
  <si>
    <t>APТНВЭД</t>
  </si>
  <si>
    <t>APOKPD2</t>
  </si>
  <si>
    <t>ТНВЭД</t>
  </si>
  <si>
    <t>ОКПД2</t>
  </si>
  <si>
    <t>8708 30 100 0</t>
  </si>
  <si>
    <t>28.29.13.110</t>
  </si>
  <si>
    <t>29.32.30.390</t>
  </si>
  <si>
    <t>29.32.30.390 </t>
  </si>
  <si>
    <t>28.13.11.120</t>
  </si>
  <si>
    <t>28.15.25.110</t>
  </si>
  <si>
    <t>28.15.21.112</t>
  </si>
  <si>
    <t>28.11.41.000</t>
  </si>
  <si>
    <t>29.32.30.310</t>
  </si>
  <si>
    <t>29.32.30.179</t>
  </si>
  <si>
    <t>29.32.30.129</t>
  </si>
  <si>
    <t>26.51.52.130</t>
  </si>
  <si>
    <t>29.32.30.367</t>
  </si>
  <si>
    <t>29.32.30.169</t>
  </si>
  <si>
    <t>29.32.30.164</t>
  </si>
  <si>
    <t>29.32.30.161</t>
  </si>
  <si>
    <t>29.32.30.120 </t>
  </si>
  <si>
    <t>28.29.13.120</t>
  </si>
  <si>
    <t>28.13.11.110</t>
  </si>
  <si>
    <t>28.29.13.130</t>
  </si>
  <si>
    <t>29.32.30.134</t>
  </si>
  <si>
    <t>29.32.30.170</t>
  </si>
  <si>
    <t>26.51.70.110</t>
  </si>
  <si>
    <t>28.15.26.140</t>
  </si>
  <si>
    <t>22.19.40.124</t>
  </si>
  <si>
    <t>28.13.11.130</t>
  </si>
  <si>
    <t>28.15.25.120</t>
  </si>
  <si>
    <t>29.32.30.181</t>
  </si>
  <si>
    <t>29.32.30.189</t>
  </si>
  <si>
    <t>29.32.30.182</t>
  </si>
  <si>
    <t>28.15.24.130</t>
  </si>
  <si>
    <t>28.15.26.120</t>
  </si>
  <si>
    <t>28.12.14.120</t>
  </si>
  <si>
    <t>28.15.21.119</t>
  </si>
  <si>
    <t>28.15.24.110</t>
  </si>
  <si>
    <t>28.15.24.119</t>
  </si>
  <si>
    <t>29.32.30.240</t>
  </si>
  <si>
    <t>28.15.39.120</t>
  </si>
  <si>
    <t>29.32.30.219</t>
  </si>
  <si>
    <t>29.32.30.220</t>
  </si>
  <si>
    <t>29.32.30.150</t>
  </si>
  <si>
    <t>29.32.30.214</t>
  </si>
  <si>
    <t>28.15.39.110</t>
  </si>
  <si>
    <t>29.32.30.250</t>
  </si>
  <si>
    <t>28.15.24.111</t>
  </si>
  <si>
    <t>29.32.30.213</t>
  </si>
  <si>
    <t>29.32.30.212</t>
  </si>
  <si>
    <t>29.32.30.211</t>
  </si>
  <si>
    <t>29.32.30.150 </t>
  </si>
  <si>
    <t>28.13.31.110</t>
  </si>
  <si>
    <t>29.32.30.137</t>
  </si>
  <si>
    <t>29.32.30.132</t>
  </si>
  <si>
    <t>29.32.30.135</t>
  </si>
  <si>
    <t>29.32.30.133</t>
  </si>
  <si>
    <t>29.32.30.136</t>
  </si>
  <si>
    <t>29.31.30.000</t>
  </si>
  <si>
    <t>29.31.22.110</t>
  </si>
  <si>
    <t>29.31.22.120</t>
  </si>
  <si>
    <t>29.31.21.160</t>
  </si>
  <si>
    <t>29.31.21.110</t>
  </si>
  <si>
    <t>29.31.10.000</t>
  </si>
  <si>
    <t>29.31.23.120</t>
  </si>
  <si>
    <t>29.32.30.233</t>
  </si>
  <si>
    <t>29.32.30.234</t>
  </si>
  <si>
    <t>29.32.30.263</t>
  </si>
  <si>
    <t>29.32.30.260</t>
  </si>
  <si>
    <t>28.25.14.111</t>
  </si>
  <si>
    <t>28.22.13.111</t>
  </si>
  <si>
    <t>28.22.13.119</t>
  </si>
  <si>
    <t>MP-33104-2201025</t>
  </si>
  <si>
    <t>Крестовина карданного вала для автомобилей производства ПАО "ГАЗ" 33104 Валдай, 3309</t>
  </si>
  <si>
    <t>MP-53-2201800</t>
  </si>
  <si>
    <t>Крестовина карданного вала для автомобилей производства ПАО "ГАЗ" 53, 3307</t>
  </si>
  <si>
    <t>MP-4530307-01</t>
  </si>
  <si>
    <t>Крестовина карданного вала для автомобилей производства ПАО "ГАЗ" ГАЗон Next 5т, 10т с карданным валом TIRSAN</t>
  </si>
  <si>
    <t>MP-68715.01.99</t>
  </si>
  <si>
    <t>Крестовина карданного вала для автомобилей производства ПАО "ГАЗ" ГАЗон Next 5 т</t>
  </si>
  <si>
    <t xml:space="preserve">115х115х40 </t>
  </si>
  <si>
    <t>115х115х40</t>
  </si>
  <si>
    <t>MP-469-3401153</t>
  </si>
  <si>
    <t>Крестовина карданного шарнира рулевого управления (16х40 мм) для автомобилей производства ООО "УАЗ", ПАО "ГАЗ", АО "АВТОВАЗ" 2105-07</t>
  </si>
  <si>
    <t>MP-406.1006100-90</t>
  </si>
  <si>
    <t>Натяжитель цепи ГРМ механический для автомобилей с двигателями ЗМЗ 405, 406, 409, 514</t>
  </si>
  <si>
    <t>MP-406.1006100-20</t>
  </si>
  <si>
    <t>Гидронатяжитель цепи ГРМ для автомобилей с двигателем ЗМЗ 405, 406, 409, 514.</t>
  </si>
  <si>
    <t xml:space="preserve">MP-24-74784 </t>
  </si>
  <si>
    <t>Приспособление для установки фаз газораспределения для автомобилей с двигателями ЗМЗ 405, 406, 409</t>
  </si>
  <si>
    <t>110х30х30</t>
  </si>
  <si>
    <t>69х33х33</t>
  </si>
  <si>
    <t>190х24х42</t>
  </si>
  <si>
    <t>MP-3163-3843112</t>
  </si>
  <si>
    <t>Датчик АБС задний (угловой скорости задних колес) для автомобилей производства ООО "УАЗ" Патриот</t>
  </si>
  <si>
    <t>MP-343.3843</t>
  </si>
  <si>
    <t>Датчик скорости на РК для автомобилей производства ООО "УАЗ" Патриот Евро 3</t>
  </si>
  <si>
    <t>MP-3163-3843010-20</t>
  </si>
  <si>
    <t>Датчик скорости (привод электронного спидометра) для автомобилей производства ООО "УАЗ" Патриот (с 2013 до 1.04.17 г.в.)</t>
  </si>
  <si>
    <t>105х50х90</t>
  </si>
  <si>
    <t>65х35х71</t>
  </si>
  <si>
    <t>105х90х50</t>
  </si>
  <si>
    <t>MP-25.368889</t>
  </si>
  <si>
    <t>Лямбда зонд для автомобилей производства ООО "УАЗ" с двигателями ЗМЗ 409, УМЗ 4213 Евро 2, 3, ПАО "ГАЗ" с двигателями ЗМЗ 405, УМЗ A274</t>
  </si>
  <si>
    <t>105х50х9</t>
  </si>
  <si>
    <t>MP-19.3828</t>
  </si>
  <si>
    <t>Датчик температуры охлаждающей жидкости для автомобилей производства ООО "УАЗ" с двигателями ЗМЗ 409, 514, УМЗ 4213, ПАО "ГАЗ" с двигателями ЗМЗ 405, 406 Евро-2</t>
  </si>
  <si>
    <t>МР-236031-2909021</t>
  </si>
  <si>
    <t>Рычаг нижний передней подвески для автомобилей производства ООО "УАЗ" ПРОФИ "Полуторка" двускатный мост (с 2021 г.в.)</t>
  </si>
  <si>
    <t>МР-236031-2909023</t>
  </si>
  <si>
    <t>Рычаг верхний передней подвески для автомобилей производства ООО "УАЗ" ПРОФИ "Полуторка" двускатный мост (с 2021 г.в.)</t>
  </si>
  <si>
    <t>МР-236031-2906020</t>
  </si>
  <si>
    <t>Стойка стабилизатора передней подвески для автомобилей производства ООО "УАЗ" ПРОФИ "Полуторка" двускатный мост (с 2021 г.в.)</t>
  </si>
  <si>
    <t>МР-236031-2916020</t>
  </si>
  <si>
    <t>Стойка стабилизатора задней подвески для автомобилей производства ООО "УАЗ" ПРОФИ "Полуторка" двускатный мост (с 2021 г.в.)</t>
  </si>
  <si>
    <t>820х120х120</t>
  </si>
  <si>
    <t>570х70х70</t>
  </si>
  <si>
    <t>260х70х70</t>
  </si>
  <si>
    <t>270х60х80</t>
  </si>
  <si>
    <t>Катушки зажигания и трамблеры</t>
  </si>
  <si>
    <t>MP-1908.3706</t>
  </si>
  <si>
    <t>Распределитель зажигания (трамблер) бесконтактный (с коммутатором 13, вариатором 1402) для автомобилей с двигателем ЗМЗ  402, 402.10, 406, 410</t>
  </si>
  <si>
    <t>MP-2402.3706-10</t>
  </si>
  <si>
    <t>Распределитель зажигания (трамблер) бесконтактный для автомобилей с двигателем ЗМЗ 66-06, 53-11, 672-11</t>
  </si>
  <si>
    <t>MP-3312.3706</t>
  </si>
  <si>
    <t>Распределитель зажигания (трамблер) бесконтактный (коммутатор 131, без вариатора) для автомобилей с двигателем УМЗ-4141 (415МН), 4146-10</t>
  </si>
  <si>
    <t>MP-P119B-10</t>
  </si>
  <si>
    <t xml:space="preserve">Распределитель зажигания (трамблер) контактный (с приводом под муфту) для двигателей УМЗ-451М, 414 
</t>
  </si>
  <si>
    <t>250х120х150</t>
  </si>
  <si>
    <t>MP-53A-3003057-01</t>
  </si>
  <si>
    <t>Наконечник рулевой тяги левый для автомобилей производства ПАО "ГАЗ" 52, 3307, 3309</t>
  </si>
  <si>
    <t>MP-53A-3003056-01</t>
  </si>
  <si>
    <t>Наконечник рулевой тяги правый для автомобилей производства ПАО "ГАЗ" 52, 3307, 3309</t>
  </si>
  <si>
    <t>MP-A21R23.3414056</t>
  </si>
  <si>
    <t>Наконечник рулевой тяги правый для автомобилей производства ПАО "ГАЗ" ГАЗель NEXT</t>
  </si>
  <si>
    <t>MP-C40R13-3414057</t>
  </si>
  <si>
    <t>Наконечник рулевой тяги левый для автомобилей производства ПАО "ГАЗ" ГАЗон NEXT, ООО "ПАЗ" Вектор NEXT</t>
  </si>
  <si>
    <t>MP-C40R13-3414056</t>
  </si>
  <si>
    <t>Наконечник рулевой тяги правый для автомобилей производства ПАО "ГАЗ" ГАЗон NEXT, ООО "ПАЗ" Вектор NEXT</t>
  </si>
  <si>
    <t>60х80х100</t>
  </si>
  <si>
    <t>200х100х150</t>
  </si>
  <si>
    <t>MP-31105-3501214-04</t>
  </si>
  <si>
    <t>Комплект ремонтный пальцев направляющих суппорта  для автомобилей производства ПАО "ГАЗ" ГАЗель, ГАЗель БИЗНЕС, Волга. Комплект 4 шт.</t>
  </si>
  <si>
    <t>MP-3105-3501214-02</t>
  </si>
  <si>
    <t>Комплект ремонтный пальцев направляющих суппорта для автомобилей производства ПАО "ГАЗ" ГАЗель, ГАЗель БИЗНЕС, Волга. Комплект 2 шт.</t>
  </si>
  <si>
    <t>MP-3160-3501027</t>
  </si>
  <si>
    <t>Втулка компенсирующая суппорта переднего тормоза для автомобилей производства ООО "УАЗ" с дисковыми тормозами</t>
  </si>
  <si>
    <t>MP-3160-3501026</t>
  </si>
  <si>
    <t>60х20х20</t>
  </si>
  <si>
    <t>Втулка направляющая суппорта для автомобилей производства ООО "УАЗ" с дисковыми тормозами</t>
  </si>
  <si>
    <t>MP-A21R23.3501136</t>
  </si>
  <si>
    <t>Тормоз передний правый (суппорт) без колодок для автомобилей производства ПАО "ГАЗ" ГАЗель NEXT</t>
  </si>
  <si>
    <t>MP-A21R23.3501137</t>
  </si>
  <si>
    <t>Тормоз передний левый (суппорт) без колодок для автомобилей производства ПАО "ГАЗ" ГАЗель NEXT</t>
  </si>
  <si>
    <t>MP-C41R92-3502210</t>
  </si>
  <si>
    <t>Основание скобы заднего тормоза с пальцами для автомобилей производства ПАО "ГАЗ" ГАЗель NEXT 4,6 т</t>
  </si>
  <si>
    <t>MP-A21R23-3501210</t>
  </si>
  <si>
    <t>Основание скобы переднего тормоза с пальцами для автомобилей производства ПАО "ГАЗ" ГАЗель NEXT</t>
  </si>
  <si>
    <t>240х130х19</t>
  </si>
  <si>
    <t>240х130х190</t>
  </si>
  <si>
    <t>224х101х72</t>
  </si>
  <si>
    <t>243х88х85</t>
  </si>
  <si>
    <t>MP-3163-3501014</t>
  </si>
  <si>
    <t>Основание (скоба) суппорта (с ABS, без ABS ) для автомобилей производства ООО "УАЗ" с дисковым передним тормозом</t>
  </si>
  <si>
    <t>200х85х85</t>
  </si>
  <si>
    <t>MP-3163-2304083-01</t>
  </si>
  <si>
    <t>Втулка цапфы комбинированная для автомобилей производства ООО "УАЗ" (мост с кулаками открытого типа, после 10.2018 г.в.), комплект 2 шт</t>
  </si>
  <si>
    <t>150х150х40</t>
  </si>
  <si>
    <t>Ремкомплект рычага маятникового для автомобилей производства ПАО "ГАЗ": Волга 2410,31029, 3110</t>
  </si>
  <si>
    <t>MP-3110-3414102</t>
  </si>
  <si>
    <t>MP-3302-1602590</t>
  </si>
  <si>
    <t>Шланг гибкий привода выключения сцепления для автомобилей производства ПАО "ГАЗ" ГАЗель, Соболь</t>
  </si>
  <si>
    <t>465х30х40</t>
  </si>
  <si>
    <t>MP-A21R23-3506025-10</t>
  </si>
  <si>
    <t>Шланг гибкий передних тормозов для автомобилей производства ПАО "ГАЗ" Газель Next</t>
  </si>
  <si>
    <t>MP-C41R13-3506228</t>
  </si>
  <si>
    <t>Шланг гибкий передних тормозов (от компрессора к трубке) для автомобилей производства ПАО "ГАЗ" ГАЗон Next с двигателем ЯМЗ-534</t>
  </si>
  <si>
    <t>MP-3110-3506025</t>
  </si>
  <si>
    <t>Шланг гибкий передних тормозов для автомобилей производства ПАО "ГАЗ" Соболь, Волга</t>
  </si>
  <si>
    <t>MP-53-3506025-01</t>
  </si>
  <si>
    <t>Шланг гибкий передних/задних тормозов для автомобилей производства ПАО "ГАЗ" передний 53, 3307, задний ПАЗ, РАФ</t>
  </si>
  <si>
    <t>MP-C41R11-3506025</t>
  </si>
  <si>
    <t>Шланг гибкий задних тормозов для автомобилей производства ПАО "ГАЗ" ГАЗон Next</t>
  </si>
  <si>
    <t>MP-3110-3506025-20</t>
  </si>
  <si>
    <t>Шланг гибкий передних тормозов для автомобилей производства ПАО "ГАЗ" Соболь, Волга с 2000 г.в.</t>
  </si>
  <si>
    <t>MP-33027-3506025-20</t>
  </si>
  <si>
    <t>Шланг гибкий передних тормозов для автомобилей производства ПАО "ГАЗ" ГАЗель, Соболь 4х4</t>
  </si>
  <si>
    <t>MP-3962-3506061</t>
  </si>
  <si>
    <t>Шланг гибкий тормозов верхний задний для автомобилей производства ООО "УАЗ" 2206 с двигателем ЗМЗ 4091 Евро-4, АБС, ГУР</t>
  </si>
  <si>
    <t>550х20х40</t>
  </si>
  <si>
    <t>570х20х40</t>
  </si>
  <si>
    <t>430х20х40</t>
  </si>
  <si>
    <t>485х20х40</t>
  </si>
  <si>
    <t>580х30х40</t>
  </si>
  <si>
    <t>440х30х40</t>
  </si>
  <si>
    <t>325х30х40</t>
  </si>
  <si>
    <t>835х30х40</t>
  </si>
  <si>
    <t>MP-N-035-02</t>
  </si>
  <si>
    <t>Комплект ремонтный суппорта переднего тормоза для автомобилей производства ООО "УАЗ" ПРОФИ 236031 двухскатный мост, с 2021 г.в.</t>
  </si>
  <si>
    <t>MP-C41R92-3502171</t>
  </si>
  <si>
    <t>Колодка заднего дискового тормоза для автомобилей производства ПАО "ГАЗ" Газель Next 4,6 тонн</t>
  </si>
  <si>
    <t>160х90х90</t>
  </si>
  <si>
    <t>MP-31632-1802054-10 </t>
  </si>
  <si>
    <t>Вал привода заднего моста для автомобилей производства ООО "УАЗ" с косозубой РК (мелкий зуб) с 2021 г.в. </t>
  </si>
  <si>
    <t>MP-3162-1802040-20</t>
  </si>
  <si>
    <t>Шестерня включения заднего моста и понижающей передачи косозубой РК (мелкий зуб) с 06.2024 г.в.</t>
  </si>
  <si>
    <t>170х120х120</t>
  </si>
  <si>
    <t>MP-255-1702110А</t>
  </si>
  <si>
    <t xml:space="preserve">Механизм избирательный рычага в сборе для автомобилей производства ООО "УАЗ" Хантер, Патриот с 2024 г.в. с 5-ти ступенчатой КПП </t>
  </si>
  <si>
    <t>200х100х70</t>
  </si>
  <si>
    <t>MP-3741-1702010-10</t>
  </si>
  <si>
    <t>Механизм переключения передач для автомобилей производства ООО "УАЗ" 452 с 4-х ступенчатой КПП с синхронизаторами на всех передачах</t>
  </si>
  <si>
    <t>250х180х250</t>
  </si>
  <si>
    <t>28.15.22.190</t>
  </si>
  <si>
    <t>28.15.24.131</t>
  </si>
  <si>
    <t>29.32.30.130</t>
  </si>
  <si>
    <t>29.31.21.150</t>
  </si>
  <si>
    <t>добавлены</t>
  </si>
  <si>
    <t>PR.3160-1001020</t>
  </si>
  <si>
    <t>PR.3160-1001044</t>
  </si>
  <si>
    <t>PR.A274.1014075</t>
  </si>
  <si>
    <t>42000.005300-3829420-02</t>
  </si>
  <si>
    <t>PR.40904.1148090</t>
  </si>
  <si>
    <t>PR.4216-1148010</t>
  </si>
  <si>
    <t>PR.4062.1148100-13</t>
  </si>
  <si>
    <t>PR.315195-1139020</t>
  </si>
  <si>
    <t>315195-1139020</t>
  </si>
  <si>
    <t>315195-1139020-11</t>
  </si>
  <si>
    <t xml:space="preserve">42020.3741-1301010-04 </t>
  </si>
  <si>
    <t>TKG-1306100-81</t>
  </si>
  <si>
    <t>TKG-4201068-81</t>
  </si>
  <si>
    <t>TKU-1308020-73</t>
  </si>
  <si>
    <t>TKG-1308020-58</t>
  </si>
  <si>
    <t>TKU-1308020-74</t>
  </si>
  <si>
    <t>TKU-1308020-69</t>
  </si>
  <si>
    <t>TKU-1308080-72</t>
  </si>
  <si>
    <t>KNG-1601000-64</t>
  </si>
  <si>
    <t>PR.C41R11-1602300</t>
  </si>
  <si>
    <t>PR.C41R11.1602290</t>
  </si>
  <si>
    <t>42000.316000-1702010-00</t>
  </si>
  <si>
    <t>42000.046900-1701025-00</t>
  </si>
  <si>
    <t>42000.046900-1701100-00</t>
  </si>
  <si>
    <t>42000.046900-1701048-03</t>
  </si>
  <si>
    <t>42000.046900-1701048-00</t>
  </si>
  <si>
    <t xml:space="preserve">42020.330200-1701040-00 </t>
  </si>
  <si>
    <t xml:space="preserve">42000.330200-1701178-00 </t>
  </si>
  <si>
    <t xml:space="preserve">42020.310290-1701088-00 </t>
  </si>
  <si>
    <t>PR 33027-1802044-10</t>
  </si>
  <si>
    <t>PR.3153-2204076-01</t>
  </si>
  <si>
    <t>PR.04022.09.99</t>
  </si>
  <si>
    <t>42000.005300-2201025-01</t>
  </si>
  <si>
    <t>PR.53A-2201025</t>
  </si>
  <si>
    <t>PR.01350.02.99</t>
  </si>
  <si>
    <t>PR.31029-2201048-10</t>
  </si>
  <si>
    <t>2206-95-2203010-10</t>
  </si>
  <si>
    <t xml:space="preserve">42000.220600-2304060-01 </t>
  </si>
  <si>
    <t xml:space="preserve">42000.220600-2304061-01 </t>
  </si>
  <si>
    <t>42020.006900-2304080-00</t>
  </si>
  <si>
    <t>PR.3302-2402165-30</t>
  </si>
  <si>
    <t>PR.2217-2402165-30</t>
  </si>
  <si>
    <t>PR.2217-2402165-40</t>
  </si>
  <si>
    <t>PR.53-2403070-02</t>
  </si>
  <si>
    <t>PR.2217-2403070</t>
  </si>
  <si>
    <t>PR.C41R92-2403070</t>
  </si>
  <si>
    <t>PR.3302-2403070</t>
  </si>
  <si>
    <t>PR C41R92-2402138</t>
  </si>
  <si>
    <t>PR 32217-2402138-20</t>
  </si>
  <si>
    <t>PR C41R11-2402138-10</t>
  </si>
  <si>
    <t>PR.3162-2915006</t>
  </si>
  <si>
    <t>42000.А21R23-3422014-00</t>
  </si>
  <si>
    <t>PR.33104-3414056-02</t>
  </si>
  <si>
    <t>PR.33104-3414057-02</t>
  </si>
  <si>
    <t xml:space="preserve">42020.236020-3501076-01 </t>
  </si>
  <si>
    <t xml:space="preserve">42020.331040-3501078-01 </t>
  </si>
  <si>
    <t xml:space="preserve">42020.212300-3501078-00 </t>
  </si>
  <si>
    <t xml:space="preserve">42020.419200-3502078-00 </t>
  </si>
  <si>
    <t>PR.2360-31-3501076-00</t>
  </si>
  <si>
    <t>PR.2360-31-3502076-00</t>
  </si>
  <si>
    <t>№ 001</t>
  </si>
  <si>
    <t>№ 001-01</t>
  </si>
  <si>
    <t>№ 006</t>
  </si>
  <si>
    <t>PR.236031-3502011</t>
  </si>
  <si>
    <t>PR.236031-3502010</t>
  </si>
  <si>
    <t>PR.236031-3501011</t>
  </si>
  <si>
    <t>PR.236031-3501010</t>
  </si>
  <si>
    <t xml:space="preserve">42020.0204702834 </t>
  </si>
  <si>
    <t>PR.0204702834-01</t>
  </si>
  <si>
    <t>PR.0204814132</t>
  </si>
  <si>
    <t>PR.3302-3508180</t>
  </si>
  <si>
    <t>PR.A21R23-3508068</t>
  </si>
  <si>
    <t>PR.C41R92-3508180-01</t>
  </si>
  <si>
    <t>PR.3111-3704010</t>
  </si>
  <si>
    <t>PR.2111-3705010-03</t>
  </si>
  <si>
    <t>Прайс лист c 10 августа 2026</t>
  </si>
  <si>
    <t>MP-4216.1317010-70</t>
  </si>
  <si>
    <t>Муфта электромагнитная привода вентилятора для автомобилей производства ПАО "ГАЗ" ГАЗель БИЗНЕС с двигателем УМЗ 4216 Евро 3-4 (поликлиновой ремень)</t>
  </si>
  <si>
    <t>150х120х170</t>
  </si>
  <si>
    <t>MP-3302-1601200</t>
  </si>
  <si>
    <t>Вилка муфты выключения сцепления для автомобилей производства ПАО "ГАЗ" ГАЗель NEXT, ГАЗель БИЗНЕС, Соболь с двигателем УМЗ 4216</t>
  </si>
  <si>
    <t>MP-3302-1601200-10</t>
  </si>
  <si>
    <t>Вилка муфты выключения сцепления для автомобилей производства ПАО "ГАЗ" ГАЗель NEXT, ГАЗель БИЗНЕС с двигателем Cummins ISF 2.8</t>
  </si>
  <si>
    <t>290х60х110</t>
  </si>
  <si>
    <t>MP-3163-3769225</t>
  </si>
  <si>
    <t>MP-3163-3769218</t>
  </si>
  <si>
    <t>MP-3163-3769219</t>
  </si>
  <si>
    <t>MP-3163-3769200-10</t>
  </si>
  <si>
    <t>MP-3163-3769223</t>
  </si>
  <si>
    <t>MP-3163-3769212-10</t>
  </si>
  <si>
    <t>MP-3163-3769216-10</t>
  </si>
  <si>
    <t>MP-3163-3769212</t>
  </si>
  <si>
    <t>MP-3163-3769215</t>
  </si>
  <si>
    <t>MP-3163-3769211</t>
  </si>
  <si>
    <t>MP-3163-3769100</t>
  </si>
  <si>
    <t>Блок управления стеклоподъёмниками (зеркала, центральный замок, стёкла) для автомобилей производства ООО "УАЗ" Патриот с 05.2012 г.в.</t>
  </si>
  <si>
    <t>MP-31630037-3201000</t>
  </si>
  <si>
    <t>Устройство подрулевое токопередающее (шлейф подрулевой) для автомобилей производства ООО "УАЗ" Патриот с 11.2016 г.в.</t>
  </si>
  <si>
    <t>MP-3163-3769300</t>
  </si>
  <si>
    <t>Блок управления подогревом задних сидений и задним отопителем для автомобилей производства ООО "УАЗ" Патриот</t>
  </si>
  <si>
    <t>MP-3163-3769300-20</t>
  </si>
  <si>
    <t>Блок управления задним отопителем для автомобилей производства ООО "УАЗ" Патриот</t>
  </si>
  <si>
    <t>Блок управления режимами раздаточной коробки (без кнопок) для автомобилей производства ООО "УАЗ" Патриот с РК DYMOS с 11.2016 г.в.</t>
  </si>
  <si>
    <t>Блок управления режимами раздаточной коробки (подогрев передних сидений, датчик парковки) для автомобилей производства ООО "УАЗ" Патриот с РК DYMOS с 11.2016 г.в.</t>
  </si>
  <si>
    <t>Блок управления режимами раздаточной коробки (подогрев передних сидений, блокировка) для автомобилей производства ООО "УАЗ" Патриот с РК DYMOS с 11.2016 г.в.</t>
  </si>
  <si>
    <t>Блок управления режимами раздаточной коробки (переключение баков) для автомобилей производства ООО "УАЗ" Патриот с РК DYMOS с 11.2016 г.в.</t>
  </si>
  <si>
    <t>Блок управления режимами раздаточной коробки (блокировка) для автомобилей производства ООО "УАЗ" Патриот с РК DYMOS с 11.2016 г.в.</t>
  </si>
  <si>
    <t>Блок управления режимами раздаточной коробки (подогрев передних сидений и руля, блокировка) для автомобилей производства ООО "УАЗ" Патриот с РК DYMOS с 11.2016 г.в.</t>
  </si>
  <si>
    <t>Блок управления режимами раздаточной коробки (подогрев передних сидений, руля) для автомобилей производства ООО "УАЗ" Патриот с РК DYMOS с 11.2016 г.в.</t>
  </si>
  <si>
    <t>Блок управления режимами раздаточной коробки (подогрев передних сидений и руля, блокировка, парковка) для автомобилей производства ООО "УАЗ" Патриот с РК DYMOS  с 11.2016 г.в.</t>
  </si>
  <si>
    <t>Блок управления режимами раздаточной коробки  (подогрев передних сидений, блокировка, парковка) для автомобилей производства ООО "УАЗ" Патриот с РК DYMOS, с 11.2016 г.в.</t>
  </si>
  <si>
    <t>Блок управления режимами раздаточной коробки (подогрев передних сидений, руля и лобового стекла, парковка) для автомобилей производства ООО "УАЗ" Патриот с РК DYMOS, с 11.2016 г.в.</t>
  </si>
  <si>
    <t>190х80х70</t>
  </si>
  <si>
    <t>165х50х70</t>
  </si>
  <si>
    <t>165х115х90</t>
  </si>
  <si>
    <t>85х65х65</t>
  </si>
  <si>
    <t>27.90.40.120</t>
  </si>
  <si>
    <t>29.32.30.359</t>
  </si>
  <si>
    <t>29.32.30.151</t>
  </si>
  <si>
    <t>29.32.30.355</t>
  </si>
  <si>
    <r>
      <t>29.32.30.355</t>
    </r>
    <r>
      <rPr>
        <sz val="12"/>
        <color rgb="FF333333"/>
        <rFont val="Arial"/>
        <family val="2"/>
        <charset val="204"/>
      </rPr>
      <t> </t>
    </r>
  </si>
  <si>
    <t>дата начала действия сертификата</t>
  </si>
  <si>
    <t>дата окончания действия сертификата</t>
  </si>
  <si>
    <t>ССЫЛКА на сертификат</t>
  </si>
  <si>
    <t>https://pub.fsa.gov.ru/rss/certificate/view/3694115/baseInfo</t>
  </si>
  <si>
    <t>ЕАЭС RU С-CN.НА90.В.00805/26</t>
  </si>
  <si>
    <t>Отказное письмо, Решение № 10.08.2026-2ТАТ от 10.08.2026</t>
  </si>
  <si>
    <t>ЕАЭС RU С-CN.НА72.В.01012/24</t>
  </si>
  <si>
    <t>СЕРТИФИКАТ / ОТКАЗНОЕ ПИСЬМО</t>
  </si>
  <si>
    <t>MP-3163-3505008-30</t>
  </si>
  <si>
    <t>MP-24-74784</t>
  </si>
  <si>
    <t>http://swis.trade.kg/Doc/22a4dfb9-743b-4367-bc99-34d9f87e36a9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</si>
</sst>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&quot;р.&quot;_-;\-* #,##0.00&quot;р.&quot;_-;_-* &quot;-&quot;??&quot;р.&quot;_-;_-@_-"/>
  </numFmts>
  <fonts count="71">
    <font>
      <sz val="11"/>
      <color theme="1"/>
      <name val="Calibri"/>
      <family val="2"/>
      <charset val="204"/>
      <scheme val="minor"/>
    </font>
    <font>
      <b/>
      <sz val="2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b/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2"/>
      <color rgb="FF0070C0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b/>
      <sz val="16"/>
      <color rgb="FF0070C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6"/>
      <name val="Arial"/>
      <family val="2"/>
      <charset val="204"/>
    </font>
    <font>
      <b/>
      <u/>
      <sz val="14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b/>
      <i/>
      <sz val="10"/>
      <name val="Arial"/>
      <family val="2"/>
      <charset val="204"/>
    </font>
    <font>
      <sz val="11"/>
      <color rgb="FF0070C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11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name val="Arial"/>
      <family val="2"/>
    </font>
    <font>
      <sz val="12"/>
      <name val="宋体"/>
      <charset val="134"/>
    </font>
    <font>
      <sz val="9"/>
      <color rgb="FF000000"/>
      <name val="Arial"/>
      <family val="2"/>
    </font>
    <font>
      <u/>
      <sz val="11"/>
      <color theme="1"/>
      <name val="Calibri"/>
      <family val="2"/>
      <charset val="204"/>
    </font>
    <font>
      <sz val="8"/>
      <name val="Arial"/>
      <family val="2"/>
      <charset val="204"/>
    </font>
    <font>
      <u/>
      <sz val="11"/>
      <color theme="1" tint="4.9989318521683403E-2"/>
      <name val="Calibri"/>
      <family val="2"/>
      <charset val="204"/>
    </font>
    <font>
      <b/>
      <sz val="11"/>
      <color theme="1" tint="4.9989318521683403E-2"/>
      <name val="Arial"/>
      <family val="2"/>
      <charset val="204"/>
    </font>
    <font>
      <b/>
      <sz val="11"/>
      <name val="Calibri"/>
      <family val="2"/>
      <charset val="204"/>
    </font>
    <font>
      <sz val="11"/>
      <color rgb="FF000000"/>
      <name val="Calibri"/>
      <family val="2"/>
      <scheme val="minor"/>
    </font>
    <font>
      <b/>
      <sz val="11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0"/>
      <color theme="1" tint="4.9989318521683403E-2"/>
      <name val="Arial"/>
      <family val="2"/>
      <charset val="204"/>
    </font>
    <font>
      <b/>
      <sz val="11"/>
      <color theme="1" tint="4.9989318521683403E-2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u/>
      <sz val="11"/>
      <name val="Calibri"/>
      <family val="2"/>
      <charset val="204"/>
    </font>
    <font>
      <u/>
      <sz val="11"/>
      <color rgb="FFFF0000"/>
      <name val="Calibri"/>
      <family val="2"/>
      <charset val="204"/>
    </font>
    <font>
      <b/>
      <sz val="11"/>
      <color rgb="FF0070C0"/>
      <name val="Arial"/>
      <family val="2"/>
      <charset val="204"/>
    </font>
    <font>
      <b/>
      <sz val="10"/>
      <color rgb="FF0070C0"/>
      <name val="Arial"/>
      <family val="2"/>
      <charset val="204"/>
    </font>
    <font>
      <u/>
      <sz val="11"/>
      <color rgb="FF0070C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u/>
      <sz val="14"/>
      <color rgb="FF000000"/>
      <name val="Calibri"/>
      <family val="2"/>
      <charset val="204"/>
    </font>
    <font>
      <sz val="11"/>
      <name val="Calibri"/>
      <family val="2"/>
      <charset val="204"/>
    </font>
    <font>
      <b/>
      <u/>
      <sz val="12"/>
      <color rgb="FF000000"/>
      <name val="Calibri"/>
      <family val="2"/>
      <charset val="204"/>
    </font>
    <font>
      <b/>
      <sz val="12"/>
      <name val="Calibri"/>
      <family val="2"/>
      <charset val="204"/>
    </font>
    <font>
      <b/>
      <u/>
      <sz val="12"/>
      <name val="Calibri"/>
      <family val="2"/>
      <charset val="204"/>
    </font>
    <font>
      <b/>
      <u/>
      <sz val="14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70C0"/>
      <name val="Calibri"/>
      <family val="2"/>
      <charset val="204"/>
    </font>
    <font>
      <sz val="10"/>
      <color rgb="FF0070C0"/>
      <name val="Calibri"/>
      <family val="2"/>
      <charset val="204"/>
    </font>
    <font>
      <sz val="12"/>
      <color rgb="FF333333"/>
      <name val="Arial"/>
      <family val="2"/>
      <charset val="204"/>
    </font>
    <font>
      <u/>
      <sz val="10"/>
      <color theme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0"/>
      <name val="Calibri"/>
      <family val="2"/>
      <charset val="204"/>
    </font>
    <font>
      <sz val="9"/>
      <name val="Arial"/>
      <family val="2"/>
      <charset val="204"/>
    </font>
  </fonts>
  <fills count="21">
    <fill>
      <patternFill patternType="none"/>
    </fill>
    <fill>
      <patternFill patternType="gray125"/>
    </fill>
    <fill>
      <patternFill patternType="solid">
        <fgColor rgb="FFD2D58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DAEEF3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D2D584"/>
        <bgColor rgb="FF000000"/>
      </patternFill>
    </fill>
    <fill>
      <patternFill patternType="solid">
        <fgColor rgb="FF538DD5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95B3D7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948A54"/>
        <bgColor rgb="FF000000"/>
      </patternFill>
    </fill>
    <fill>
      <patternFill patternType="solid">
        <fgColor rgb="FFE26B0A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</borders>
  <cellStyleXfs count="10">
    <xf numFmtId="0" fontId="0" fillId="0" borderId="0"/>
    <xf numFmtId="164" fontId="3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2" fillId="0" borderId="0"/>
    <xf numFmtId="0" fontId="33" fillId="0" borderId="0"/>
    <xf numFmtId="0" fontId="34" fillId="5" borderId="0">
      <alignment horizontal="center" vertical="center"/>
    </xf>
    <xf numFmtId="0" fontId="36" fillId="0" borderId="0"/>
    <xf numFmtId="0" fontId="3" fillId="0" borderId="0">
      <alignment vertical="center"/>
    </xf>
    <xf numFmtId="0" fontId="40" fillId="0" borderId="0"/>
  </cellStyleXfs>
  <cellXfs count="561">
    <xf numFmtId="0" fontId="0" fillId="0" borderId="0" xfId="0"/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2" fontId="0" fillId="0" borderId="0" xfId="0" applyNumberFormat="1" applyAlignment="1">
      <alignment vertical="center" wrapText="1"/>
    </xf>
    <xf numFmtId="4" fontId="5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2" fontId="7" fillId="2" borderId="6" xfId="0" applyNumberFormat="1" applyFont="1" applyFill="1" applyBorder="1" applyAlignment="1">
      <alignment horizontal="center" vertical="center" wrapText="1"/>
    </xf>
    <xf numFmtId="2" fontId="4" fillId="2" borderId="5" xfId="0" applyNumberFormat="1" applyFont="1" applyFill="1" applyBorder="1" applyAlignment="1">
      <alignment horizontal="center" vertical="center" wrapText="1"/>
    </xf>
    <xf numFmtId="4" fontId="7" fillId="2" borderId="5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2" fontId="7" fillId="2" borderId="7" xfId="0" applyNumberFormat="1" applyFont="1" applyFill="1" applyBorder="1" applyAlignment="1">
      <alignment horizontal="center" vertical="center" wrapText="1"/>
    </xf>
    <xf numFmtId="2" fontId="4" fillId="2" borderId="7" xfId="0" applyNumberFormat="1" applyFont="1" applyFill="1" applyBorder="1" applyAlignment="1">
      <alignment horizontal="center" vertical="center" wrapText="1"/>
    </xf>
    <xf numFmtId="4" fontId="7" fillId="2" borderId="8" xfId="0" applyNumberFormat="1" applyFont="1" applyFill="1" applyBorder="1" applyAlignment="1">
      <alignment horizontal="center" vertical="center" wrapText="1"/>
    </xf>
    <xf numFmtId="2" fontId="6" fillId="2" borderId="11" xfId="0" applyNumberFormat="1" applyFont="1" applyFill="1" applyBorder="1" applyAlignment="1">
      <alignment horizontal="center" vertical="center" wrapText="1"/>
    </xf>
    <xf numFmtId="2" fontId="6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6" fillId="2" borderId="9" xfId="0" applyNumberFormat="1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3" fontId="2" fillId="0" borderId="4" xfId="1" applyNumberFormat="1" applyFont="1" applyFill="1" applyBorder="1" applyAlignment="1" applyProtection="1">
      <alignment horizontal="right" vertical="center" wrapText="1"/>
      <protection locked="0"/>
    </xf>
    <xf numFmtId="0" fontId="8" fillId="2" borderId="11" xfId="0" applyFont="1" applyFill="1" applyBorder="1" applyAlignment="1">
      <alignment vertical="center" wrapText="1"/>
    </xf>
    <xf numFmtId="3" fontId="2" fillId="0" borderId="2" xfId="1" applyNumberFormat="1" applyFont="1" applyFill="1" applyBorder="1" applyAlignment="1" applyProtection="1">
      <alignment horizontal="right" vertical="center" wrapText="1"/>
      <protection locked="0"/>
    </xf>
    <xf numFmtId="49" fontId="2" fillId="0" borderId="3" xfId="0" applyNumberFormat="1" applyFont="1" applyBorder="1" applyAlignment="1">
      <alignment horizontal="left" vertical="center" wrapText="1"/>
    </xf>
    <xf numFmtId="4" fontId="12" fillId="0" borderId="3" xfId="1" applyNumberFormat="1" applyFont="1" applyFill="1" applyBorder="1" applyAlignment="1" applyProtection="1">
      <alignment horizontal="right" vertical="center" wrapText="1"/>
    </xf>
    <xf numFmtId="4" fontId="12" fillId="0" borderId="2" xfId="1" applyNumberFormat="1" applyFont="1" applyFill="1" applyBorder="1" applyAlignment="1" applyProtection="1">
      <alignment horizontal="right" vertical="center" wrapText="1"/>
    </xf>
    <xf numFmtId="4" fontId="2" fillId="0" borderId="2" xfId="1" applyNumberFormat="1" applyFont="1" applyFill="1" applyBorder="1" applyAlignment="1" applyProtection="1">
      <alignment horizontal="right" vertical="center" wrapText="1"/>
    </xf>
    <xf numFmtId="4" fontId="2" fillId="0" borderId="3" xfId="1" applyNumberFormat="1" applyFont="1" applyFill="1" applyBorder="1" applyAlignment="1" applyProtection="1">
      <alignment horizontal="right" vertical="center" wrapText="1"/>
    </xf>
    <xf numFmtId="0" fontId="2" fillId="0" borderId="4" xfId="0" applyFont="1" applyBorder="1" applyAlignment="1">
      <alignment horizontal="left" vertical="center" wrapText="1"/>
    </xf>
    <xf numFmtId="4" fontId="12" fillId="0" borderId="4" xfId="1" applyNumberFormat="1" applyFont="1" applyFill="1" applyBorder="1" applyAlignment="1" applyProtection="1">
      <alignment horizontal="right" vertical="center" wrapText="1"/>
    </xf>
    <xf numFmtId="0" fontId="13" fillId="0" borderId="0" xfId="0" applyFont="1" applyAlignment="1">
      <alignment vertical="center" wrapText="1"/>
    </xf>
    <xf numFmtId="3" fontId="7" fillId="2" borderId="5" xfId="0" applyNumberFormat="1" applyFont="1" applyFill="1" applyBorder="1" applyAlignment="1">
      <alignment horizontal="center" vertical="center" wrapText="1"/>
    </xf>
    <xf numFmtId="3" fontId="7" fillId="2" borderId="7" xfId="0" applyNumberFormat="1" applyFont="1" applyFill="1" applyBorder="1" applyAlignment="1">
      <alignment horizontal="center" vertical="center" wrapText="1"/>
    </xf>
    <xf numFmtId="3" fontId="6" fillId="2" borderId="11" xfId="0" applyNumberFormat="1" applyFont="1" applyFill="1" applyBorder="1" applyAlignment="1">
      <alignment horizontal="center" vertical="center" wrapText="1"/>
    </xf>
    <xf numFmtId="3" fontId="2" fillId="0" borderId="1" xfId="1" applyNumberFormat="1" applyFont="1" applyFill="1" applyBorder="1" applyAlignment="1" applyProtection="1">
      <alignment horizontal="right" vertical="center" wrapText="1"/>
    </xf>
    <xf numFmtId="3" fontId="2" fillId="0" borderId="3" xfId="1" applyNumberFormat="1" applyFont="1" applyFill="1" applyBorder="1" applyAlignment="1" applyProtection="1">
      <alignment horizontal="right" vertical="center" wrapText="1"/>
    </xf>
    <xf numFmtId="3" fontId="2" fillId="0" borderId="4" xfId="1" applyNumberFormat="1" applyFont="1" applyFill="1" applyBorder="1" applyAlignment="1" applyProtection="1">
      <alignment horizontal="right" vertical="center" wrapText="1"/>
    </xf>
    <xf numFmtId="3" fontId="2" fillId="0" borderId="2" xfId="1" applyNumberFormat="1" applyFont="1" applyFill="1" applyBorder="1" applyAlignment="1" applyProtection="1">
      <alignment horizontal="right" vertical="center" wrapText="1"/>
    </xf>
    <xf numFmtId="3" fontId="12" fillId="0" borderId="3" xfId="1" applyNumberFormat="1" applyFont="1" applyFill="1" applyBorder="1" applyAlignment="1" applyProtection="1">
      <alignment horizontal="right" vertical="center" wrapText="1"/>
    </xf>
    <xf numFmtId="3" fontId="5" fillId="0" borderId="0" xfId="0" applyNumberFormat="1" applyFont="1" applyAlignment="1">
      <alignment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49" fontId="2" fillId="0" borderId="14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3" fontId="2" fillId="0" borderId="3" xfId="1" applyNumberFormat="1" applyFont="1" applyFill="1" applyBorder="1" applyAlignment="1" applyProtection="1">
      <alignment horizontal="right" vertical="center" wrapText="1"/>
      <protection locked="0"/>
    </xf>
    <xf numFmtId="0" fontId="8" fillId="2" borderId="9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4" fontId="6" fillId="2" borderId="23" xfId="0" applyNumberFormat="1" applyFont="1" applyFill="1" applyBorder="1" applyAlignment="1">
      <alignment horizontal="center" vertical="center" wrapText="1"/>
    </xf>
    <xf numFmtId="4" fontId="6" fillId="2" borderId="24" xfId="0" applyNumberFormat="1" applyFont="1" applyFill="1" applyBorder="1" applyAlignment="1">
      <alignment horizontal="center" vertical="center" wrapText="1"/>
    </xf>
    <xf numFmtId="2" fontId="6" fillId="2" borderId="24" xfId="0" applyNumberFormat="1" applyFont="1" applyFill="1" applyBorder="1" applyAlignment="1">
      <alignment horizontal="center" vertical="center" wrapText="1"/>
    </xf>
    <xf numFmtId="2" fontId="8" fillId="2" borderId="11" xfId="0" applyNumberFormat="1" applyFont="1" applyFill="1" applyBorder="1" applyAlignment="1">
      <alignment horizontal="center" vertical="center" wrapText="1"/>
    </xf>
    <xf numFmtId="4" fontId="7" fillId="2" borderId="11" xfId="0" applyNumberFormat="1" applyFont="1" applyFill="1" applyBorder="1" applyAlignment="1">
      <alignment horizontal="center" vertical="center" wrapText="1"/>
    </xf>
    <xf numFmtId="3" fontId="7" fillId="2" borderId="11" xfId="0" applyNumberFormat="1" applyFont="1" applyFill="1" applyBorder="1" applyAlignment="1">
      <alignment horizontal="center" vertical="center" wrapText="1"/>
    </xf>
    <xf numFmtId="4" fontId="7" fillId="2" borderId="24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4" fontId="7" fillId="2" borderId="26" xfId="0" applyNumberFormat="1" applyFont="1" applyFill="1" applyBorder="1" applyAlignment="1">
      <alignment horizontal="center" vertical="center" wrapText="1"/>
    </xf>
    <xf numFmtId="4" fontId="7" fillId="2" borderId="21" xfId="0" applyNumberFormat="1" applyFont="1" applyFill="1" applyBorder="1" applyAlignment="1">
      <alignment horizontal="center" vertical="center" wrapText="1"/>
    </xf>
    <xf numFmtId="4" fontId="2" fillId="0" borderId="28" xfId="1" applyNumberFormat="1" applyFont="1" applyFill="1" applyBorder="1" applyAlignment="1" applyProtection="1">
      <alignment horizontal="right" vertical="center" wrapText="1"/>
    </xf>
    <xf numFmtId="4" fontId="2" fillId="0" borderId="30" xfId="1" applyNumberFormat="1" applyFont="1" applyFill="1" applyBorder="1" applyAlignment="1" applyProtection="1">
      <alignment horizontal="right" vertical="center" wrapText="1"/>
    </xf>
    <xf numFmtId="4" fontId="2" fillId="0" borderId="33" xfId="1" applyNumberFormat="1" applyFont="1" applyFill="1" applyBorder="1" applyAlignment="1" applyProtection="1">
      <alignment horizontal="right" vertical="center" wrapText="1"/>
    </xf>
    <xf numFmtId="4" fontId="2" fillId="0" borderId="34" xfId="1" applyNumberFormat="1" applyFont="1" applyFill="1" applyBorder="1" applyAlignment="1" applyProtection="1">
      <alignment horizontal="right" vertical="center" wrapText="1"/>
    </xf>
    <xf numFmtId="4" fontId="12" fillId="0" borderId="30" xfId="1" applyNumberFormat="1" applyFont="1" applyFill="1" applyBorder="1" applyAlignment="1" applyProtection="1">
      <alignment horizontal="right" vertical="center" wrapText="1"/>
    </xf>
    <xf numFmtId="10" fontId="14" fillId="4" borderId="0" xfId="0" applyNumberFormat="1" applyFont="1" applyFill="1" applyAlignment="1">
      <alignment horizontal="center" vertical="center" wrapText="1"/>
    </xf>
    <xf numFmtId="9" fontId="18" fillId="3" borderId="2" xfId="1" applyNumberFormat="1" applyFont="1" applyFill="1" applyBorder="1" applyAlignment="1" applyProtection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2" fontId="2" fillId="2" borderId="1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vertical="top" wrapText="1"/>
    </xf>
    <xf numFmtId="0" fontId="21" fillId="0" borderId="3" xfId="0" applyFont="1" applyBorder="1" applyAlignment="1">
      <alignment horizontal="left" vertical="center" wrapText="1"/>
    </xf>
    <xf numFmtId="0" fontId="22" fillId="0" borderId="0" xfId="0" applyFont="1" applyAlignment="1">
      <alignment vertical="top" wrapText="1"/>
    </xf>
    <xf numFmtId="1" fontId="5" fillId="0" borderId="0" xfId="0" applyNumberFormat="1" applyFont="1" applyAlignment="1">
      <alignment vertical="center" wrapText="1"/>
    </xf>
    <xf numFmtId="1" fontId="15" fillId="4" borderId="0" xfId="0" applyNumberFormat="1" applyFont="1" applyFill="1" applyAlignment="1">
      <alignment vertical="center" wrapText="1"/>
    </xf>
    <xf numFmtId="1" fontId="16" fillId="4" borderId="0" xfId="0" applyNumberFormat="1" applyFont="1" applyFill="1" applyAlignment="1">
      <alignment vertical="center" wrapText="1"/>
    </xf>
    <xf numFmtId="1" fontId="7" fillId="2" borderId="5" xfId="0" applyNumberFormat="1" applyFont="1" applyFill="1" applyBorder="1" applyAlignment="1">
      <alignment horizontal="center" vertical="center" wrapText="1"/>
    </xf>
    <xf numFmtId="1" fontId="7" fillId="2" borderId="7" xfId="0" applyNumberFormat="1" applyFont="1" applyFill="1" applyBorder="1" applyAlignment="1">
      <alignment horizontal="center" vertical="center" wrapText="1"/>
    </xf>
    <xf numFmtId="1" fontId="8" fillId="2" borderId="11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left" vertical="center" wrapText="1"/>
    </xf>
    <xf numFmtId="4" fontId="2" fillId="2" borderId="24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 wrapText="1"/>
    </xf>
    <xf numFmtId="2" fontId="2" fillId="2" borderId="24" xfId="0" applyNumberFormat="1" applyFont="1" applyFill="1" applyBorder="1" applyAlignment="1">
      <alignment horizontal="center" vertical="center" wrapText="1"/>
    </xf>
    <xf numFmtId="0" fontId="8" fillId="2" borderId="45" xfId="0" applyFont="1" applyFill="1" applyBorder="1" applyAlignment="1">
      <alignment horizontal="center" vertical="center" wrapText="1"/>
    </xf>
    <xf numFmtId="0" fontId="9" fillId="2" borderId="45" xfId="0" applyFont="1" applyFill="1" applyBorder="1" applyAlignment="1">
      <alignment horizontal="center" vertical="center" wrapText="1"/>
    </xf>
    <xf numFmtId="2" fontId="6" fillId="2" borderId="45" xfId="0" applyNumberFormat="1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 wrapText="1"/>
    </xf>
    <xf numFmtId="4" fontId="6" fillId="2" borderId="46" xfId="0" applyNumberFormat="1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1" fontId="17" fillId="0" borderId="3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4" fillId="2" borderId="11" xfId="0" applyFont="1" applyFill="1" applyBorder="1" applyAlignment="1">
      <alignment horizontal="center" vertical="center" wrapText="1"/>
    </xf>
    <xf numFmtId="0" fontId="17" fillId="2" borderId="45" xfId="0" applyFont="1" applyFill="1" applyBorder="1" applyAlignment="1">
      <alignment horizontal="center" vertical="center" wrapText="1"/>
    </xf>
    <xf numFmtId="0" fontId="19" fillId="2" borderId="45" xfId="0" applyFont="1" applyFill="1" applyBorder="1" applyAlignment="1">
      <alignment horizontal="center" vertical="center" wrapText="1"/>
    </xf>
    <xf numFmtId="2" fontId="2" fillId="2" borderId="45" xfId="0" applyNumberFormat="1" applyFont="1" applyFill="1" applyBorder="1" applyAlignment="1">
      <alignment horizontal="center" vertical="center" wrapText="1"/>
    </xf>
    <xf numFmtId="3" fontId="2" fillId="2" borderId="45" xfId="0" applyNumberFormat="1" applyFont="1" applyFill="1" applyBorder="1" applyAlignment="1">
      <alignment horizontal="center" vertical="center" wrapText="1"/>
    </xf>
    <xf numFmtId="4" fontId="2" fillId="2" borderId="46" xfId="0" applyNumberFormat="1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24" fillId="2" borderId="9" xfId="0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 wrapText="1"/>
    </xf>
    <xf numFmtId="3" fontId="2" fillId="2" borderId="9" xfId="0" applyNumberFormat="1" applyFont="1" applyFill="1" applyBorder="1" applyAlignment="1">
      <alignment horizontal="center" vertical="center" wrapText="1"/>
    </xf>
    <xf numFmtId="4" fontId="2" fillId="2" borderId="23" xfId="0" applyNumberFormat="1" applyFont="1" applyFill="1" applyBorder="1" applyAlignment="1">
      <alignment horizontal="center" vertical="center" wrapText="1"/>
    </xf>
    <xf numFmtId="2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3" fontId="2" fillId="2" borderId="11" xfId="0" applyNumberFormat="1" applyFont="1" applyFill="1" applyBorder="1" applyAlignment="1">
      <alignment horizontal="center" vertical="center" wrapText="1"/>
    </xf>
    <xf numFmtId="4" fontId="25" fillId="2" borderId="46" xfId="0" applyNumberFormat="1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vertical="center" wrapText="1"/>
    </xf>
    <xf numFmtId="0" fontId="17" fillId="2" borderId="24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2" fontId="2" fillId="2" borderId="5" xfId="0" applyNumberFormat="1" applyFont="1" applyFill="1" applyBorder="1" applyAlignment="1">
      <alignment horizontal="center" vertical="center" wrapText="1"/>
    </xf>
    <xf numFmtId="4" fontId="2" fillId="2" borderId="26" xfId="0" applyNumberFormat="1" applyFont="1" applyFill="1" applyBorder="1" applyAlignment="1">
      <alignment horizontal="center" vertical="center" wrapText="1"/>
    </xf>
    <xf numFmtId="2" fontId="2" fillId="2" borderId="46" xfId="0" applyNumberFormat="1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2" fontId="2" fillId="2" borderId="23" xfId="0" applyNumberFormat="1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2" fontId="2" fillId="2" borderId="7" xfId="0" applyNumberFormat="1" applyFont="1" applyFill="1" applyBorder="1" applyAlignment="1">
      <alignment horizontal="center" vertical="center" wrapText="1"/>
    </xf>
    <xf numFmtId="3" fontId="2" fillId="2" borderId="7" xfId="0" applyNumberFormat="1" applyFont="1" applyFill="1" applyBorder="1" applyAlignment="1">
      <alignment horizontal="center" vertical="center" wrapText="1"/>
    </xf>
    <xf numFmtId="4" fontId="2" fillId="2" borderId="21" xfId="0" applyNumberFormat="1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4" fontId="12" fillId="0" borderId="16" xfId="1" applyNumberFormat="1" applyFont="1" applyFill="1" applyBorder="1" applyAlignment="1" applyProtection="1">
      <alignment horizontal="right" vertical="center" wrapText="1"/>
    </xf>
    <xf numFmtId="3" fontId="2" fillId="0" borderId="16" xfId="1" applyNumberFormat="1" applyFont="1" applyFill="1" applyBorder="1" applyAlignment="1" applyProtection="1">
      <alignment horizontal="right" vertical="center" wrapText="1"/>
      <protection locked="0"/>
    </xf>
    <xf numFmtId="4" fontId="2" fillId="0" borderId="16" xfId="1" applyNumberFormat="1" applyFont="1" applyFill="1" applyBorder="1" applyAlignment="1" applyProtection="1">
      <alignment horizontal="right" vertical="center" wrapText="1"/>
    </xf>
    <xf numFmtId="3" fontId="2" fillId="0" borderId="16" xfId="1" applyNumberFormat="1" applyFont="1" applyFill="1" applyBorder="1" applyAlignment="1" applyProtection="1">
      <alignment horizontal="right" vertical="center" wrapText="1"/>
    </xf>
    <xf numFmtId="4" fontId="2" fillId="0" borderId="37" xfId="1" applyNumberFormat="1" applyFont="1" applyFill="1" applyBorder="1" applyAlignment="1" applyProtection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1" fontId="2" fillId="0" borderId="19" xfId="0" applyNumberFormat="1" applyFont="1" applyBorder="1" applyAlignment="1">
      <alignment horizontal="left" vertical="center" wrapText="1"/>
    </xf>
    <xf numFmtId="0" fontId="26" fillId="0" borderId="0" xfId="0" applyFont="1" applyAlignment="1">
      <alignment vertical="center" wrapText="1"/>
    </xf>
    <xf numFmtId="0" fontId="27" fillId="0" borderId="0" xfId="0" applyFont="1" applyAlignment="1">
      <alignment vertical="center" wrapText="1"/>
    </xf>
    <xf numFmtId="3" fontId="2" fillId="0" borderId="38" xfId="1" applyNumberFormat="1" applyFont="1" applyFill="1" applyBorder="1" applyAlignment="1" applyProtection="1">
      <alignment horizontal="right" vertical="center" wrapText="1"/>
    </xf>
    <xf numFmtId="4" fontId="2" fillId="0" borderId="39" xfId="1" applyNumberFormat="1" applyFont="1" applyFill="1" applyBorder="1" applyAlignment="1" applyProtection="1">
      <alignment horizontal="righ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49" fontId="2" fillId="0" borderId="16" xfId="0" applyNumberFormat="1" applyFont="1" applyBorder="1" applyAlignment="1">
      <alignment horizontal="left" vertical="center" wrapText="1"/>
    </xf>
    <xf numFmtId="1" fontId="10" fillId="0" borderId="0" xfId="0" applyNumberFormat="1" applyFont="1" applyAlignment="1">
      <alignment vertical="center" wrapText="1"/>
    </xf>
    <xf numFmtId="1" fontId="0" fillId="0" borderId="0" xfId="0" applyNumberFormat="1" applyAlignment="1">
      <alignment horizontal="center" vertical="center" wrapText="1"/>
    </xf>
    <xf numFmtId="1" fontId="4" fillId="2" borderId="25" xfId="0" applyNumberFormat="1" applyFont="1" applyFill="1" applyBorder="1" applyAlignment="1">
      <alignment horizontal="center" vertical="center" wrapText="1"/>
    </xf>
    <xf numFmtId="1" fontId="4" fillId="2" borderId="20" xfId="0" applyNumberFormat="1" applyFont="1" applyFill="1" applyBorder="1" applyAlignment="1">
      <alignment horizontal="center" vertical="center" wrapText="1"/>
    </xf>
    <xf numFmtId="1" fontId="4" fillId="2" borderId="10" xfId="0" applyNumberFormat="1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5" fillId="4" borderId="0" xfId="0" applyFont="1" applyFill="1" applyAlignment="1">
      <alignment horizontal="center" vertical="center" wrapText="1"/>
    </xf>
    <xf numFmtId="0" fontId="16" fillId="4" borderId="48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2" fillId="0" borderId="29" xfId="0" applyFont="1" applyBorder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49" fontId="2" fillId="0" borderId="38" xfId="0" applyNumberFormat="1" applyFont="1" applyBorder="1" applyAlignment="1">
      <alignment horizontal="left" vertical="center" wrapText="1"/>
    </xf>
    <xf numFmtId="0" fontId="2" fillId="0" borderId="41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center" vertical="center" wrapText="1"/>
    </xf>
    <xf numFmtId="0" fontId="29" fillId="0" borderId="0" xfId="2" applyBorder="1" applyAlignment="1" applyProtection="1">
      <alignment vertical="center" wrapText="1"/>
    </xf>
    <xf numFmtId="0" fontId="29" fillId="2" borderId="7" xfId="2" applyFill="1" applyBorder="1" applyAlignment="1" applyProtection="1">
      <alignment horizontal="center" vertical="center" wrapText="1"/>
    </xf>
    <xf numFmtId="0" fontId="29" fillId="2" borderId="11" xfId="2" applyFill="1" applyBorder="1" applyAlignment="1" applyProtection="1">
      <alignment horizontal="center" vertical="center" wrapText="1"/>
    </xf>
    <xf numFmtId="0" fontId="29" fillId="2" borderId="45" xfId="2" applyFill="1" applyBorder="1" applyAlignment="1" applyProtection="1">
      <alignment horizontal="center" vertical="center" wrapText="1"/>
    </xf>
    <xf numFmtId="0" fontId="29" fillId="2" borderId="9" xfId="2" applyFill="1" applyBorder="1" applyAlignment="1" applyProtection="1">
      <alignment horizontal="center" vertical="center" wrapText="1"/>
    </xf>
    <xf numFmtId="0" fontId="29" fillId="2" borderId="5" xfId="2" applyFill="1" applyBorder="1" applyAlignment="1" applyProtection="1">
      <alignment horizontal="center" vertical="center" wrapText="1"/>
    </xf>
    <xf numFmtId="0" fontId="29" fillId="0" borderId="0" xfId="2" applyAlignment="1" applyProtection="1">
      <alignment horizontal="center" vertical="center" wrapText="1"/>
    </xf>
    <xf numFmtId="0" fontId="30" fillId="0" borderId="2" xfId="2" applyFont="1" applyFill="1" applyBorder="1" applyAlignment="1" applyProtection="1">
      <alignment horizontal="center" vertical="center" wrapText="1"/>
    </xf>
    <xf numFmtId="0" fontId="30" fillId="0" borderId="3" xfId="2" applyFont="1" applyFill="1" applyBorder="1" applyAlignment="1" applyProtection="1">
      <alignment horizontal="center" vertical="center" wrapText="1"/>
    </xf>
    <xf numFmtId="0" fontId="9" fillId="2" borderId="11" xfId="0" applyFont="1" applyFill="1" applyBorder="1" applyAlignment="1">
      <alignment horizontal="center" vertical="center"/>
    </xf>
    <xf numFmtId="0" fontId="24" fillId="2" borderId="11" xfId="0" applyFont="1" applyFill="1" applyBorder="1" applyAlignment="1">
      <alignment horizontal="center" vertical="center"/>
    </xf>
    <xf numFmtId="0" fontId="23" fillId="2" borderId="11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30" fillId="0" borderId="4" xfId="2" applyFont="1" applyFill="1" applyBorder="1" applyAlignment="1" applyProtection="1">
      <alignment horizontal="center" vertical="center" wrapText="1"/>
    </xf>
    <xf numFmtId="0" fontId="30" fillId="0" borderId="38" xfId="2" applyFont="1" applyFill="1" applyBorder="1" applyAlignment="1" applyProtection="1">
      <alignment horizontal="center" vertical="center" wrapText="1"/>
    </xf>
    <xf numFmtId="4" fontId="12" fillId="0" borderId="38" xfId="1" applyNumberFormat="1" applyFont="1" applyFill="1" applyBorder="1" applyAlignment="1" applyProtection="1">
      <alignment horizontal="right" vertical="center" wrapText="1"/>
    </xf>
    <xf numFmtId="3" fontId="2" fillId="0" borderId="38" xfId="1" applyNumberFormat="1" applyFont="1" applyFill="1" applyBorder="1" applyAlignment="1" applyProtection="1">
      <alignment horizontal="right" vertical="center" wrapText="1"/>
      <protection locked="0"/>
    </xf>
    <xf numFmtId="4" fontId="2" fillId="0" borderId="38" xfId="1" applyNumberFormat="1" applyFont="1" applyFill="1" applyBorder="1" applyAlignment="1" applyProtection="1">
      <alignment horizontal="right" vertical="center" wrapText="1"/>
    </xf>
    <xf numFmtId="0" fontId="35" fillId="0" borderId="2" xfId="2" applyFont="1" applyFill="1" applyBorder="1" applyAlignment="1" applyProtection="1">
      <alignment horizontal="center" vertical="center" wrapText="1"/>
    </xf>
    <xf numFmtId="0" fontId="35" fillId="0" borderId="3" xfId="2" applyFont="1" applyFill="1" applyBorder="1" applyAlignment="1" applyProtection="1">
      <alignment horizontal="center" vertical="center" wrapText="1"/>
    </xf>
    <xf numFmtId="0" fontId="37" fillId="0" borderId="2" xfId="2" applyFont="1" applyFill="1" applyBorder="1" applyAlignment="1" applyProtection="1">
      <alignment horizontal="center" vertical="center" wrapText="1"/>
    </xf>
    <xf numFmtId="0" fontId="37" fillId="0" borderId="3" xfId="2" applyFont="1" applyFill="1" applyBorder="1" applyAlignment="1" applyProtection="1">
      <alignment horizontal="center" vertical="center" wrapText="1"/>
    </xf>
    <xf numFmtId="1" fontId="38" fillId="0" borderId="29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1" fontId="38" fillId="0" borderId="40" xfId="0" applyNumberFormat="1" applyFont="1" applyBorder="1" applyAlignment="1">
      <alignment horizontal="center" vertical="center" wrapText="1"/>
    </xf>
    <xf numFmtId="1" fontId="38" fillId="0" borderId="32" xfId="0" applyNumberFormat="1" applyFont="1" applyBorder="1" applyAlignment="1">
      <alignment horizontal="center" vertical="center" wrapText="1"/>
    </xf>
    <xf numFmtId="1" fontId="38" fillId="0" borderId="3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30" fillId="0" borderId="19" xfId="2" applyFont="1" applyFill="1" applyBorder="1" applyAlignment="1" applyProtection="1">
      <alignment horizontal="center" vertical="center" wrapText="1"/>
    </xf>
    <xf numFmtId="4" fontId="12" fillId="0" borderId="19" xfId="1" applyNumberFormat="1" applyFont="1" applyFill="1" applyBorder="1" applyAlignment="1" applyProtection="1">
      <alignment horizontal="right" vertical="center" wrapText="1"/>
    </xf>
    <xf numFmtId="3" fontId="2" fillId="0" borderId="19" xfId="1" applyNumberFormat="1" applyFont="1" applyFill="1" applyBorder="1" applyAlignment="1" applyProtection="1">
      <alignment horizontal="right" vertical="center" wrapText="1"/>
    </xf>
    <xf numFmtId="4" fontId="2" fillId="0" borderId="47" xfId="1" applyNumberFormat="1" applyFont="1" applyFill="1" applyBorder="1" applyAlignment="1" applyProtection="1">
      <alignment horizontal="right" vertical="center" wrapText="1"/>
    </xf>
    <xf numFmtId="49" fontId="39" fillId="6" borderId="49" xfId="0" applyNumberFormat="1" applyFont="1" applyFill="1" applyBorder="1" applyAlignment="1">
      <alignment horizontal="left" vertical="center" wrapText="1"/>
    </xf>
    <xf numFmtId="1" fontId="12" fillId="0" borderId="3" xfId="0" applyNumberFormat="1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left" vertical="center" wrapText="1"/>
    </xf>
    <xf numFmtId="49" fontId="42" fillId="0" borderId="3" xfId="0" applyNumberFormat="1" applyFont="1" applyBorder="1" applyAlignment="1">
      <alignment horizontal="left" vertical="center" wrapText="1"/>
    </xf>
    <xf numFmtId="1" fontId="12" fillId="0" borderId="29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1" fontId="12" fillId="0" borderId="32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12" fillId="0" borderId="31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1" fontId="12" fillId="0" borderId="40" xfId="0" applyNumberFormat="1" applyFont="1" applyBorder="1" applyAlignment="1">
      <alignment horizontal="center" vertical="center" wrapText="1"/>
    </xf>
    <xf numFmtId="1" fontId="2" fillId="0" borderId="38" xfId="0" applyNumberFormat="1" applyFont="1" applyBorder="1" applyAlignment="1">
      <alignment horizontal="center" vertical="center" wrapText="1"/>
    </xf>
    <xf numFmtId="1" fontId="12" fillId="0" borderId="35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1" fontId="2" fillId="0" borderId="18" xfId="0" applyNumberFormat="1" applyFont="1" applyBorder="1" applyAlignment="1">
      <alignment horizontal="center" vertical="center" wrapText="1"/>
    </xf>
    <xf numFmtId="1" fontId="12" fillId="0" borderId="27" xfId="0" applyNumberFormat="1" applyFont="1" applyBorder="1" applyAlignment="1">
      <alignment horizontal="center" vertical="center" wrapText="1"/>
    </xf>
    <xf numFmtId="49" fontId="42" fillId="0" borderId="4" xfId="0" applyNumberFormat="1" applyFont="1" applyBorder="1" applyAlignment="1">
      <alignment horizontal="left" vertical="center" wrapText="1"/>
    </xf>
    <xf numFmtId="0" fontId="42" fillId="0" borderId="2" xfId="0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1" fontId="12" fillId="0" borderId="36" xfId="0" applyNumberFormat="1" applyFont="1" applyBorder="1" applyAlignment="1">
      <alignment horizontal="center" vertical="center" wrapText="1"/>
    </xf>
    <xf numFmtId="1" fontId="2" fillId="0" borderId="16" xfId="0" applyNumberFormat="1" applyFont="1" applyBorder="1" applyAlignment="1">
      <alignment horizontal="center" vertical="center" wrapText="1"/>
    </xf>
    <xf numFmtId="1" fontId="2" fillId="0" borderId="19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43" fillId="0" borderId="2" xfId="0" applyNumberFormat="1" applyFont="1" applyBorder="1" applyAlignment="1">
      <alignment horizontal="center" vertical="center" wrapText="1"/>
    </xf>
    <xf numFmtId="2" fontId="44" fillId="0" borderId="2" xfId="2" applyNumberFormat="1" applyFont="1" applyFill="1" applyBorder="1" applyAlignment="1" applyProtection="1">
      <alignment horizontal="center" vertical="center" wrapText="1"/>
    </xf>
    <xf numFmtId="0" fontId="43" fillId="0" borderId="2" xfId="0" applyFont="1" applyBorder="1" applyAlignment="1">
      <alignment horizontal="center" vertical="center" wrapText="1"/>
    </xf>
    <xf numFmtId="0" fontId="43" fillId="0" borderId="3" xfId="0" applyFont="1" applyBorder="1" applyAlignment="1">
      <alignment horizontal="center" vertical="center" wrapText="1"/>
    </xf>
    <xf numFmtId="0" fontId="37" fillId="2" borderId="11" xfId="2" applyFont="1" applyFill="1" applyBorder="1" applyAlignment="1" applyProtection="1">
      <alignment horizontal="center" vertical="center" wrapText="1"/>
    </xf>
    <xf numFmtId="0" fontId="37" fillId="0" borderId="16" xfId="2" applyFont="1" applyFill="1" applyBorder="1" applyAlignment="1" applyProtection="1">
      <alignment horizontal="center" vertical="center" wrapText="1"/>
    </xf>
    <xf numFmtId="4" fontId="38" fillId="0" borderId="3" xfId="1" applyNumberFormat="1" applyFont="1" applyFill="1" applyBorder="1" applyAlignment="1" applyProtection="1">
      <alignment horizontal="right" vertical="center" wrapText="1"/>
    </xf>
    <xf numFmtId="1" fontId="12" fillId="0" borderId="29" xfId="0" applyNumberFormat="1" applyFont="1" applyBorder="1" applyAlignment="1">
      <alignment horizontal="left" vertical="center" wrapText="1"/>
    </xf>
    <xf numFmtId="0" fontId="35" fillId="2" borderId="11" xfId="2" applyFont="1" applyFill="1" applyBorder="1" applyAlignment="1" applyProtection="1">
      <alignment horizontal="center" vertical="center" wrapText="1"/>
    </xf>
    <xf numFmtId="4" fontId="12" fillId="0" borderId="3" xfId="1" applyNumberFormat="1" applyFont="1" applyFill="1" applyBorder="1" applyAlignment="1" applyProtection="1">
      <alignment horizontal="center" vertical="center" wrapText="1"/>
    </xf>
    <xf numFmtId="1" fontId="17" fillId="0" borderId="0" xfId="0" applyNumberFormat="1" applyFont="1" applyAlignment="1">
      <alignment vertical="center" wrapText="1"/>
    </xf>
    <xf numFmtId="2" fontId="39" fillId="0" borderId="2" xfId="2" applyNumberFormat="1" applyFont="1" applyFill="1" applyBorder="1" applyAlignment="1" applyProtection="1">
      <alignment horizontal="center" vertical="center" wrapText="1"/>
    </xf>
    <xf numFmtId="0" fontId="45" fillId="2" borderId="11" xfId="0" applyFont="1" applyFill="1" applyBorder="1" applyAlignment="1">
      <alignment horizontal="center" vertical="center" wrapText="1"/>
    </xf>
    <xf numFmtId="0" fontId="45" fillId="2" borderId="9" xfId="0" applyFont="1" applyFill="1" applyBorder="1" applyAlignment="1">
      <alignment horizontal="center" vertical="center" wrapText="1"/>
    </xf>
    <xf numFmtId="0" fontId="12" fillId="4" borderId="2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27" fillId="2" borderId="10" xfId="0" applyFont="1" applyFill="1" applyBorder="1" applyAlignment="1">
      <alignment horizontal="center" vertical="center" wrapText="1"/>
    </xf>
    <xf numFmtId="0" fontId="27" fillId="2" borderId="44" xfId="0" applyFont="1" applyFill="1" applyBorder="1" applyAlignment="1">
      <alignment horizontal="center" vertical="center" wrapText="1"/>
    </xf>
    <xf numFmtId="0" fontId="27" fillId="2" borderId="22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27" fillId="2" borderId="25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27" fillId="2" borderId="20" xfId="0" applyFont="1" applyFill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1" fontId="2" fillId="0" borderId="4" xfId="0" applyNumberFormat="1" applyFont="1" applyBorder="1" applyAlignment="1">
      <alignment horizontal="left" vertical="center" wrapText="1"/>
    </xf>
    <xf numFmtId="4" fontId="2" fillId="0" borderId="1" xfId="1" applyNumberFormat="1" applyFont="1" applyFill="1" applyBorder="1" applyAlignment="1" applyProtection="1">
      <alignment horizontal="right" vertical="center" wrapText="1"/>
    </xf>
    <xf numFmtId="0" fontId="2" fillId="0" borderId="18" xfId="0" applyFont="1" applyBorder="1" applyAlignment="1">
      <alignment horizontal="left" vertical="center" wrapText="1"/>
    </xf>
    <xf numFmtId="0" fontId="30" fillId="0" borderId="18" xfId="2" applyFont="1" applyFill="1" applyBorder="1" applyAlignment="1" applyProtection="1">
      <alignment horizontal="center" vertical="center" wrapText="1"/>
    </xf>
    <xf numFmtId="4" fontId="12" fillId="0" borderId="18" xfId="1" applyNumberFormat="1" applyFont="1" applyFill="1" applyBorder="1" applyAlignment="1" applyProtection="1">
      <alignment horizontal="right" vertical="center" wrapText="1"/>
    </xf>
    <xf numFmtId="3" fontId="2" fillId="0" borderId="18" xfId="1" applyNumberFormat="1" applyFont="1" applyFill="1" applyBorder="1" applyAlignment="1" applyProtection="1">
      <alignment horizontal="right" vertical="center" wrapText="1"/>
      <protection locked="0"/>
    </xf>
    <xf numFmtId="4" fontId="2" fillId="0" borderId="18" xfId="1" applyNumberFormat="1" applyFont="1" applyFill="1" applyBorder="1" applyAlignment="1" applyProtection="1">
      <alignment horizontal="right" vertical="center" wrapText="1"/>
    </xf>
    <xf numFmtId="3" fontId="2" fillId="0" borderId="1" xfId="1" applyNumberFormat="1" applyFont="1" applyFill="1" applyBorder="1" applyAlignment="1" applyProtection="1">
      <alignment horizontal="right" vertical="center" wrapText="1"/>
      <protection locked="0"/>
    </xf>
    <xf numFmtId="4" fontId="12" fillId="0" borderId="2" xfId="1" applyNumberFormat="1" applyFont="1" applyFill="1" applyBorder="1" applyAlignment="1" applyProtection="1">
      <alignment horizontal="center" vertical="center" wrapText="1"/>
    </xf>
    <xf numFmtId="1" fontId="13" fillId="0" borderId="0" xfId="0" applyNumberFormat="1" applyFont="1" applyAlignment="1">
      <alignment horizontal="center" vertical="center" wrapText="1"/>
    </xf>
    <xf numFmtId="1" fontId="46" fillId="0" borderId="0" xfId="0" applyNumberFormat="1" applyFont="1" applyAlignment="1">
      <alignment vertical="center" wrapText="1"/>
    </xf>
    <xf numFmtId="0" fontId="46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30" fillId="0" borderId="0" xfId="2" applyFont="1" applyAlignment="1" applyProtection="1">
      <alignment horizontal="center" vertical="center" wrapText="1"/>
    </xf>
    <xf numFmtId="2" fontId="13" fillId="0" borderId="0" xfId="0" applyNumberFormat="1" applyFont="1" applyAlignment="1">
      <alignment vertical="center" wrapText="1"/>
    </xf>
    <xf numFmtId="4" fontId="46" fillId="0" borderId="0" xfId="0" applyNumberFormat="1" applyFont="1" applyAlignment="1">
      <alignment vertical="center" wrapText="1"/>
    </xf>
    <xf numFmtId="3" fontId="46" fillId="0" borderId="0" xfId="0" applyNumberFormat="1" applyFont="1" applyAlignment="1">
      <alignment vertical="center" wrapText="1"/>
    </xf>
    <xf numFmtId="10" fontId="17" fillId="4" borderId="0" xfId="0" applyNumberFormat="1" applyFont="1" applyFill="1" applyAlignment="1">
      <alignment horizontal="center" vertical="center" wrapText="1"/>
    </xf>
    <xf numFmtId="0" fontId="12" fillId="3" borderId="32" xfId="0" applyFont="1" applyFill="1" applyBorder="1" applyAlignment="1">
      <alignment horizontal="center" vertical="center" wrapText="1"/>
    </xf>
    <xf numFmtId="1" fontId="2" fillId="3" borderId="3" xfId="0" applyNumberFormat="1" applyFont="1" applyFill="1" applyBorder="1" applyAlignment="1">
      <alignment horizontal="left" vertical="center" wrapText="1"/>
    </xf>
    <xf numFmtId="49" fontId="2" fillId="3" borderId="4" xfId="0" applyNumberFormat="1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0" fillId="3" borderId="2" xfId="2" applyFont="1" applyFill="1" applyBorder="1" applyAlignment="1" applyProtection="1">
      <alignment horizontal="center" vertical="center" wrapText="1"/>
    </xf>
    <xf numFmtId="4" fontId="12" fillId="3" borderId="3" xfId="1" applyNumberFormat="1" applyFont="1" applyFill="1" applyBorder="1" applyAlignment="1" applyProtection="1">
      <alignment horizontal="right" vertical="center" wrapText="1"/>
    </xf>
    <xf numFmtId="3" fontId="2" fillId="3" borderId="2" xfId="1" applyNumberFormat="1" applyFont="1" applyFill="1" applyBorder="1" applyAlignment="1" applyProtection="1">
      <alignment horizontal="right" vertical="center" wrapText="1"/>
      <protection locked="0"/>
    </xf>
    <xf numFmtId="4" fontId="2" fillId="3" borderId="2" xfId="1" applyNumberFormat="1" applyFont="1" applyFill="1" applyBorder="1" applyAlignment="1" applyProtection="1">
      <alignment horizontal="right" vertical="center" wrapText="1"/>
    </xf>
    <xf numFmtId="3" fontId="2" fillId="3" borderId="4" xfId="1" applyNumberFormat="1" applyFont="1" applyFill="1" applyBorder="1" applyAlignment="1" applyProtection="1">
      <alignment horizontal="right" vertical="center" wrapText="1"/>
    </xf>
    <xf numFmtId="4" fontId="2" fillId="3" borderId="33" xfId="1" applyNumberFormat="1" applyFont="1" applyFill="1" applyBorder="1" applyAlignment="1" applyProtection="1">
      <alignment horizontal="right" vertical="center" wrapText="1"/>
    </xf>
    <xf numFmtId="0" fontId="12" fillId="3" borderId="29" xfId="0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3" fontId="2" fillId="3" borderId="3" xfId="1" applyNumberFormat="1" applyFont="1" applyFill="1" applyBorder="1" applyAlignment="1" applyProtection="1">
      <alignment horizontal="right" vertical="center" wrapText="1"/>
      <protection locked="0"/>
    </xf>
    <xf numFmtId="3" fontId="2" fillId="3" borderId="3" xfId="1" applyNumberFormat="1" applyFont="1" applyFill="1" applyBorder="1" applyAlignment="1" applyProtection="1">
      <alignment horizontal="right" vertical="center" wrapText="1"/>
    </xf>
    <xf numFmtId="4" fontId="2" fillId="3" borderId="30" xfId="1" applyNumberFormat="1" applyFont="1" applyFill="1" applyBorder="1" applyAlignment="1" applyProtection="1">
      <alignment horizontal="right" vertical="center" wrapText="1"/>
    </xf>
    <xf numFmtId="3" fontId="2" fillId="3" borderId="2" xfId="1" applyNumberFormat="1" applyFont="1" applyFill="1" applyBorder="1" applyAlignment="1" applyProtection="1">
      <alignment horizontal="right" vertical="center" wrapText="1"/>
    </xf>
    <xf numFmtId="4" fontId="2" fillId="3" borderId="28" xfId="1" applyNumberFormat="1" applyFont="1" applyFill="1" applyBorder="1" applyAlignment="1" applyProtection="1">
      <alignment horizontal="right" vertical="center" wrapText="1"/>
    </xf>
    <xf numFmtId="2" fontId="2" fillId="3" borderId="2" xfId="0" applyNumberFormat="1" applyFont="1" applyFill="1" applyBorder="1" applyAlignment="1">
      <alignment horizontal="center" vertical="center" wrapText="1"/>
    </xf>
    <xf numFmtId="0" fontId="12" fillId="3" borderId="27" xfId="0" applyFont="1" applyFill="1" applyBorder="1" applyAlignment="1">
      <alignment horizontal="center" vertical="center" wrapText="1"/>
    </xf>
    <xf numFmtId="1" fontId="2" fillId="3" borderId="2" xfId="0" applyNumberFormat="1" applyFont="1" applyFill="1" applyBorder="1" applyAlignment="1">
      <alignment horizontal="left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4" fontId="12" fillId="3" borderId="2" xfId="1" applyNumberFormat="1" applyFont="1" applyFill="1" applyBorder="1" applyAlignment="1" applyProtection="1">
      <alignment horizontal="right"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0" fillId="3" borderId="3" xfId="2" applyFont="1" applyFill="1" applyBorder="1" applyAlignment="1" applyProtection="1">
      <alignment horizontal="center" vertical="center" wrapText="1"/>
    </xf>
    <xf numFmtId="3" fontId="12" fillId="3" borderId="3" xfId="1" applyNumberFormat="1" applyFont="1" applyFill="1" applyBorder="1" applyAlignment="1" applyProtection="1">
      <alignment horizontal="right" vertical="center" wrapText="1"/>
    </xf>
    <xf numFmtId="4" fontId="12" fillId="3" borderId="30" xfId="1" applyNumberFormat="1" applyFont="1" applyFill="1" applyBorder="1" applyAlignment="1" applyProtection="1">
      <alignment horizontal="right" vertical="center" wrapText="1"/>
    </xf>
    <xf numFmtId="4" fontId="2" fillId="3" borderId="3" xfId="1" applyNumberFormat="1" applyFont="1" applyFill="1" applyBorder="1" applyAlignment="1" applyProtection="1">
      <alignment horizontal="right" vertical="center" wrapText="1"/>
    </xf>
    <xf numFmtId="0" fontId="2" fillId="3" borderId="13" xfId="0" applyFont="1" applyFill="1" applyBorder="1" applyAlignment="1">
      <alignment horizontal="left" vertical="center" wrapText="1"/>
    </xf>
    <xf numFmtId="1" fontId="17" fillId="3" borderId="3" xfId="0" applyNumberFormat="1" applyFont="1" applyFill="1" applyBorder="1" applyAlignment="1">
      <alignment vertical="center" wrapText="1"/>
    </xf>
    <xf numFmtId="0" fontId="30" fillId="0" borderId="1" xfId="2" applyFont="1" applyFill="1" applyBorder="1" applyAlignment="1" applyProtection="1">
      <alignment horizontal="center" vertical="center" wrapText="1"/>
    </xf>
    <xf numFmtId="4" fontId="12" fillId="3" borderId="4" xfId="1" applyNumberFormat="1" applyFont="1" applyFill="1" applyBorder="1" applyAlignment="1" applyProtection="1">
      <alignment horizontal="righ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0" fillId="3" borderId="1" xfId="2" applyFont="1" applyFill="1" applyBorder="1" applyAlignment="1" applyProtection="1">
      <alignment horizontal="center" vertical="center" wrapText="1"/>
    </xf>
    <xf numFmtId="0" fontId="47" fillId="0" borderId="2" xfId="2" applyFont="1" applyFill="1" applyBorder="1" applyAlignment="1" applyProtection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0" fontId="42" fillId="0" borderId="3" xfId="0" applyFont="1" applyBorder="1" applyAlignment="1">
      <alignment horizontal="left" vertical="center" wrapText="1"/>
    </xf>
    <xf numFmtId="0" fontId="48" fillId="0" borderId="2" xfId="2" applyFont="1" applyFill="1" applyBorder="1" applyAlignment="1" applyProtection="1">
      <alignment horizontal="center" vertical="center" wrapText="1"/>
    </xf>
    <xf numFmtId="4" fontId="41" fillId="0" borderId="3" xfId="1" applyNumberFormat="1" applyFont="1" applyFill="1" applyBorder="1" applyAlignment="1" applyProtection="1">
      <alignment horizontal="right" vertical="center" wrapText="1"/>
    </xf>
    <xf numFmtId="3" fontId="42" fillId="0" borderId="3" xfId="1" applyNumberFormat="1" applyFont="1" applyFill="1" applyBorder="1" applyAlignment="1" applyProtection="1">
      <alignment horizontal="right" vertical="center" wrapText="1"/>
      <protection locked="0"/>
    </xf>
    <xf numFmtId="3" fontId="42" fillId="0" borderId="3" xfId="1" applyNumberFormat="1" applyFont="1" applyFill="1" applyBorder="1" applyAlignment="1" applyProtection="1">
      <alignment horizontal="right" vertical="center" wrapText="1"/>
    </xf>
    <xf numFmtId="4" fontId="42" fillId="0" borderId="30" xfId="1" applyNumberFormat="1" applyFont="1" applyFill="1" applyBorder="1" applyAlignment="1" applyProtection="1">
      <alignment horizontal="right" vertical="center" wrapText="1"/>
    </xf>
    <xf numFmtId="1" fontId="42" fillId="0" borderId="3" xfId="0" applyNumberFormat="1" applyFont="1" applyBorder="1" applyAlignment="1">
      <alignment horizontal="left" vertical="center" wrapText="1"/>
    </xf>
    <xf numFmtId="3" fontId="42" fillId="0" borderId="2" xfId="1" applyNumberFormat="1" applyFont="1" applyFill="1" applyBorder="1" applyAlignment="1" applyProtection="1">
      <alignment horizontal="right" vertical="center" wrapText="1"/>
      <protection locked="0"/>
    </xf>
    <xf numFmtId="4" fontId="42" fillId="0" borderId="2" xfId="1" applyNumberFormat="1" applyFont="1" applyFill="1" applyBorder="1" applyAlignment="1" applyProtection="1">
      <alignment horizontal="right" vertical="center" wrapText="1"/>
    </xf>
    <xf numFmtId="0" fontId="49" fillId="0" borderId="29" xfId="0" applyFont="1" applyBorder="1" applyAlignment="1">
      <alignment horizontal="center" vertical="center" wrapText="1"/>
    </xf>
    <xf numFmtId="1" fontId="50" fillId="0" borderId="3" xfId="0" applyNumberFormat="1" applyFont="1" applyBorder="1" applyAlignment="1">
      <alignment horizontal="left" vertical="center" wrapText="1"/>
    </xf>
    <xf numFmtId="49" fontId="50" fillId="0" borderId="3" xfId="0" applyNumberFormat="1" applyFont="1" applyBorder="1" applyAlignment="1">
      <alignment horizontal="left" vertical="center" wrapText="1"/>
    </xf>
    <xf numFmtId="0" fontId="50" fillId="0" borderId="3" xfId="0" applyFont="1" applyBorder="1" applyAlignment="1">
      <alignment horizontal="left" vertical="center" wrapText="1"/>
    </xf>
    <xf numFmtId="0" fontId="50" fillId="0" borderId="2" xfId="0" applyFont="1" applyBorder="1" applyAlignment="1">
      <alignment horizontal="center" vertical="center" wrapText="1"/>
    </xf>
    <xf numFmtId="0" fontId="51" fillId="0" borderId="2" xfId="2" applyFont="1" applyFill="1" applyBorder="1" applyAlignment="1" applyProtection="1">
      <alignment horizontal="center" vertical="center" wrapText="1"/>
    </xf>
    <xf numFmtId="4" fontId="49" fillId="0" borderId="3" xfId="1" applyNumberFormat="1" applyFont="1" applyFill="1" applyBorder="1" applyAlignment="1" applyProtection="1">
      <alignment horizontal="right" vertical="center" wrapText="1"/>
    </xf>
    <xf numFmtId="3" fontId="50" fillId="0" borderId="3" xfId="1" applyNumberFormat="1" applyFont="1" applyFill="1" applyBorder="1" applyAlignment="1" applyProtection="1">
      <alignment horizontal="right" vertical="center" wrapText="1"/>
      <protection locked="0"/>
    </xf>
    <xf numFmtId="4" fontId="50" fillId="0" borderId="2" xfId="1" applyNumberFormat="1" applyFont="1" applyFill="1" applyBorder="1" applyAlignment="1" applyProtection="1">
      <alignment horizontal="right" vertical="center" wrapText="1"/>
    </xf>
    <xf numFmtId="3" fontId="50" fillId="0" borderId="3" xfId="1" applyNumberFormat="1" applyFont="1" applyFill="1" applyBorder="1" applyAlignment="1" applyProtection="1">
      <alignment horizontal="right" vertical="center" wrapText="1"/>
    </xf>
    <xf numFmtId="4" fontId="50" fillId="0" borderId="30" xfId="1" applyNumberFormat="1" applyFont="1" applyFill="1" applyBorder="1" applyAlignment="1" applyProtection="1">
      <alignment horizontal="right" vertical="center" wrapText="1"/>
    </xf>
    <xf numFmtId="0" fontId="50" fillId="0" borderId="3" xfId="0" applyFont="1" applyBorder="1" applyAlignment="1">
      <alignment horizontal="center" vertical="center" wrapText="1"/>
    </xf>
    <xf numFmtId="0" fontId="51" fillId="0" borderId="3" xfId="2" applyFont="1" applyFill="1" applyBorder="1" applyAlignment="1" applyProtection="1">
      <alignment horizontal="center" vertical="center" wrapText="1"/>
    </xf>
    <xf numFmtId="0" fontId="49" fillId="0" borderId="32" xfId="0" applyFont="1" applyBorder="1" applyAlignment="1">
      <alignment horizontal="center" vertical="center" wrapText="1"/>
    </xf>
    <xf numFmtId="49" fontId="50" fillId="0" borderId="4" xfId="0" applyNumberFormat="1" applyFont="1" applyBorder="1" applyAlignment="1">
      <alignment horizontal="left" vertical="center" wrapText="1"/>
    </xf>
    <xf numFmtId="0" fontId="50" fillId="0" borderId="15" xfId="0" applyFont="1" applyBorder="1" applyAlignment="1">
      <alignment horizontal="left" vertical="center" wrapText="1"/>
    </xf>
    <xf numFmtId="3" fontId="50" fillId="0" borderId="2" xfId="1" applyNumberFormat="1" applyFont="1" applyFill="1" applyBorder="1" applyAlignment="1" applyProtection="1">
      <alignment horizontal="right" vertical="center" wrapText="1"/>
      <protection locked="0"/>
    </xf>
    <xf numFmtId="3" fontId="50" fillId="0" borderId="2" xfId="1" applyNumberFormat="1" applyFont="1" applyFill="1" applyBorder="1" applyAlignment="1" applyProtection="1">
      <alignment horizontal="right" vertical="center" wrapText="1"/>
    </xf>
    <xf numFmtId="4" fontId="50" fillId="0" borderId="28" xfId="1" applyNumberFormat="1" applyFont="1" applyFill="1" applyBorder="1" applyAlignment="1" applyProtection="1">
      <alignment horizontal="right" vertical="center" wrapText="1"/>
    </xf>
    <xf numFmtId="3" fontId="50" fillId="0" borderId="4" xfId="1" applyNumberFormat="1" applyFont="1" applyFill="1" applyBorder="1" applyAlignment="1" applyProtection="1">
      <alignment horizontal="right" vertical="center" wrapText="1"/>
    </xf>
    <xf numFmtId="4" fontId="50" fillId="0" borderId="33" xfId="1" applyNumberFormat="1" applyFont="1" applyFill="1" applyBorder="1" applyAlignment="1" applyProtection="1">
      <alignment horizontal="right" vertical="center" wrapText="1"/>
    </xf>
    <xf numFmtId="3" fontId="42" fillId="0" borderId="2" xfId="1" applyNumberFormat="1" applyFont="1" applyFill="1" applyBorder="1" applyAlignment="1" applyProtection="1">
      <alignment horizontal="right" vertical="center" wrapText="1"/>
    </xf>
    <xf numFmtId="4" fontId="42" fillId="0" borderId="28" xfId="1" applyNumberFormat="1" applyFont="1" applyFill="1" applyBorder="1" applyAlignment="1" applyProtection="1">
      <alignment horizontal="right" vertical="center" wrapText="1"/>
    </xf>
    <xf numFmtId="0" fontId="42" fillId="0" borderId="15" xfId="0" applyFont="1" applyBorder="1" applyAlignment="1">
      <alignment horizontal="left" vertical="center" wrapText="1"/>
    </xf>
    <xf numFmtId="1" fontId="50" fillId="3" borderId="3" xfId="0" applyNumberFormat="1" applyFont="1" applyFill="1" applyBorder="1" applyAlignment="1">
      <alignment horizontal="left" vertical="center" wrapText="1"/>
    </xf>
    <xf numFmtId="4" fontId="49" fillId="3" borderId="3" xfId="1" applyNumberFormat="1" applyFont="1" applyFill="1" applyBorder="1" applyAlignment="1" applyProtection="1">
      <alignment horizontal="right" vertical="center" wrapText="1"/>
    </xf>
    <xf numFmtId="4" fontId="50" fillId="3" borderId="2" xfId="1" applyNumberFormat="1" applyFont="1" applyFill="1" applyBorder="1" applyAlignment="1" applyProtection="1">
      <alignment horizontal="right" vertical="center" wrapText="1"/>
    </xf>
    <xf numFmtId="3" fontId="50" fillId="3" borderId="2" xfId="1" applyNumberFormat="1" applyFont="1" applyFill="1" applyBorder="1" applyAlignment="1" applyProtection="1">
      <alignment horizontal="right" vertical="center" wrapText="1"/>
      <protection locked="0"/>
    </xf>
    <xf numFmtId="0" fontId="49" fillId="0" borderId="27" xfId="0" applyFont="1" applyBorder="1" applyAlignment="1">
      <alignment horizontal="center" vertical="center" wrapText="1"/>
    </xf>
    <xf numFmtId="49" fontId="50" fillId="0" borderId="2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3" fontId="2" fillId="0" borderId="3" xfId="1" applyNumberFormat="1" applyFont="1" applyFill="1" applyBorder="1" applyAlignment="1" applyProtection="1">
      <alignment horizontal="center" vertical="center" wrapText="1"/>
      <protection locked="0"/>
    </xf>
    <xf numFmtId="3" fontId="2" fillId="3" borderId="3" xfId="1" applyNumberFormat="1" applyFont="1" applyFill="1" applyBorder="1" applyAlignment="1" applyProtection="1">
      <alignment horizontal="center" vertical="center" wrapText="1"/>
      <protection locked="0"/>
    </xf>
    <xf numFmtId="3" fontId="42" fillId="0" borderId="3" xfId="1" applyNumberFormat="1" applyFont="1" applyFill="1" applyBorder="1" applyAlignment="1" applyProtection="1">
      <alignment horizontal="center" vertical="center" wrapText="1"/>
      <protection locked="0"/>
    </xf>
    <xf numFmtId="3" fontId="50" fillId="0" borderId="3" xfId="1" applyNumberFormat="1" applyFont="1" applyFill="1" applyBorder="1" applyAlignment="1" applyProtection="1">
      <alignment horizontal="center" vertical="center" wrapText="1"/>
      <protection locked="0"/>
    </xf>
    <xf numFmtId="3" fontId="2" fillId="0" borderId="4" xfId="1" applyNumberFormat="1" applyFont="1" applyFill="1" applyBorder="1" applyAlignment="1" applyProtection="1">
      <alignment horizontal="center" vertical="center" wrapText="1"/>
      <protection locked="0"/>
    </xf>
    <xf numFmtId="3" fontId="2" fillId="0" borderId="2" xfId="1" applyNumberFormat="1" applyFont="1" applyFill="1" applyBorder="1" applyAlignment="1" applyProtection="1">
      <alignment horizontal="center" vertical="center" wrapText="1"/>
      <protection locked="0"/>
    </xf>
    <xf numFmtId="3" fontId="2" fillId="0" borderId="38" xfId="1" applyNumberFormat="1" applyFont="1" applyFill="1" applyBorder="1" applyAlignment="1" applyProtection="1">
      <alignment horizontal="center" vertical="center" wrapText="1"/>
      <protection locked="0"/>
    </xf>
    <xf numFmtId="3" fontId="2" fillId="0" borderId="18" xfId="1" applyNumberFormat="1" applyFont="1" applyFill="1" applyBorder="1" applyAlignment="1" applyProtection="1">
      <alignment horizontal="center" vertical="center" wrapText="1"/>
      <protection locked="0"/>
    </xf>
    <xf numFmtId="3" fontId="2" fillId="3" borderId="2" xfId="1" applyNumberFormat="1" applyFont="1" applyFill="1" applyBorder="1" applyAlignment="1" applyProtection="1">
      <alignment horizontal="center" vertical="center" wrapText="1"/>
      <protection locked="0"/>
    </xf>
    <xf numFmtId="3" fontId="42" fillId="0" borderId="2" xfId="1" applyNumberFormat="1" applyFont="1" applyFill="1" applyBorder="1" applyAlignment="1" applyProtection="1">
      <alignment horizontal="center" vertical="center" wrapText="1"/>
      <protection locked="0"/>
    </xf>
    <xf numFmtId="3" fontId="50" fillId="0" borderId="2" xfId="1" applyNumberFormat="1" applyFont="1" applyFill="1" applyBorder="1" applyAlignment="1" applyProtection="1">
      <alignment horizontal="center" vertical="center" wrapText="1"/>
      <protection locked="0"/>
    </xf>
    <xf numFmtId="3" fontId="50" fillId="3" borderId="2" xfId="1" applyNumberFormat="1" applyFont="1" applyFill="1" applyBorder="1" applyAlignment="1" applyProtection="1">
      <alignment horizontal="center" vertical="center" wrapText="1"/>
      <protection locked="0"/>
    </xf>
    <xf numFmtId="3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2" fillId="0" borderId="16" xfId="1" applyNumberFormat="1" applyFont="1" applyFill="1" applyBorder="1" applyAlignment="1" applyProtection="1">
      <alignment horizontal="center" vertical="center" wrapText="1"/>
      <protection locked="0"/>
    </xf>
    <xf numFmtId="2" fontId="13" fillId="0" borderId="0" xfId="0" applyNumberFormat="1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42" fillId="0" borderId="14" xfId="0" applyFont="1" applyBorder="1" applyAlignment="1">
      <alignment horizontal="left" vertical="center" wrapText="1"/>
    </xf>
    <xf numFmtId="0" fontId="48" fillId="0" borderId="3" xfId="2" applyFont="1" applyFill="1" applyBorder="1" applyAlignment="1" applyProtection="1">
      <alignment horizontal="center" vertical="center" wrapText="1"/>
    </xf>
    <xf numFmtId="49" fontId="42" fillId="0" borderId="14" xfId="0" applyNumberFormat="1" applyFont="1" applyBorder="1" applyAlignment="1">
      <alignment horizontal="left" vertical="center" wrapText="1"/>
    </xf>
    <xf numFmtId="0" fontId="42" fillId="0" borderId="3" xfId="0" applyFont="1" applyBorder="1" applyAlignment="1">
      <alignment horizontal="center" vertical="center" wrapText="1"/>
    </xf>
    <xf numFmtId="4" fontId="42" fillId="0" borderId="30" xfId="1" applyNumberFormat="1" applyFont="1" applyFill="1" applyBorder="1" applyAlignment="1" applyProtection="1">
      <alignment horizontal="center" vertical="center" wrapText="1"/>
    </xf>
    <xf numFmtId="4" fontId="46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4" fontId="2" fillId="2" borderId="50" xfId="0" applyNumberFormat="1" applyFont="1" applyFill="1" applyBorder="1" applyAlignment="1">
      <alignment horizontal="center" vertical="center" wrapText="1"/>
    </xf>
    <xf numFmtId="2" fontId="6" fillId="2" borderId="11" xfId="0" applyNumberFormat="1" applyFont="1" applyFill="1" applyBorder="1" applyAlignment="1" applyProtection="1">
      <alignment horizontal="right" vertical="center" wrapText="1"/>
      <protection locked="0"/>
    </xf>
    <xf numFmtId="3" fontId="6" fillId="2" borderId="11" xfId="0" applyNumberFormat="1" applyFont="1" applyFill="1" applyBorder="1" applyAlignment="1">
      <alignment horizontal="right" vertical="center" wrapText="1"/>
    </xf>
    <xf numFmtId="2" fontId="6" fillId="2" borderId="45" xfId="0" applyNumberFormat="1" applyFont="1" applyFill="1" applyBorder="1" applyAlignment="1">
      <alignment horizontal="right" vertical="center" wrapText="1"/>
    </xf>
    <xf numFmtId="2" fontId="6" fillId="2" borderId="9" xfId="0" applyNumberFormat="1" applyFont="1" applyFill="1" applyBorder="1" applyAlignment="1">
      <alignment horizontal="right" vertical="center" wrapText="1"/>
    </xf>
    <xf numFmtId="2" fontId="6" fillId="2" borderId="11" xfId="0" applyNumberFormat="1" applyFont="1" applyFill="1" applyBorder="1" applyAlignment="1">
      <alignment horizontal="right" vertical="center" wrapText="1"/>
    </xf>
    <xf numFmtId="2" fontId="2" fillId="2" borderId="11" xfId="0" applyNumberFormat="1" applyFont="1" applyFill="1" applyBorder="1" applyAlignment="1">
      <alignment horizontal="right" vertical="center" wrapText="1"/>
    </xf>
    <xf numFmtId="2" fontId="2" fillId="2" borderId="45" xfId="0" applyNumberFormat="1" applyFont="1" applyFill="1" applyBorder="1" applyAlignment="1">
      <alignment horizontal="right" vertical="center" wrapText="1"/>
    </xf>
    <xf numFmtId="3" fontId="2" fillId="2" borderId="45" xfId="0" applyNumberFormat="1" applyFont="1" applyFill="1" applyBorder="1" applyAlignment="1">
      <alignment horizontal="right" vertical="center" wrapText="1"/>
    </xf>
    <xf numFmtId="2" fontId="2" fillId="2" borderId="9" xfId="0" applyNumberFormat="1" applyFont="1" applyFill="1" applyBorder="1" applyAlignment="1">
      <alignment horizontal="right" vertical="center" wrapText="1"/>
    </xf>
    <xf numFmtId="3" fontId="2" fillId="2" borderId="9" xfId="0" applyNumberFormat="1" applyFont="1" applyFill="1" applyBorder="1" applyAlignment="1">
      <alignment horizontal="right" vertical="center" wrapText="1"/>
    </xf>
    <xf numFmtId="0" fontId="17" fillId="2" borderId="11" xfId="0" applyFont="1" applyFill="1" applyBorder="1" applyAlignment="1">
      <alignment horizontal="right" vertical="center" wrapText="1"/>
    </xf>
    <xf numFmtId="2" fontId="2" fillId="2" borderId="11" xfId="0" applyNumberFormat="1" applyFont="1" applyFill="1" applyBorder="1" applyAlignment="1" applyProtection="1">
      <alignment horizontal="right" vertical="center" wrapText="1"/>
      <protection locked="0"/>
    </xf>
    <xf numFmtId="3" fontId="2" fillId="2" borderId="11" xfId="0" applyNumberFormat="1" applyFont="1" applyFill="1" applyBorder="1" applyAlignment="1">
      <alignment horizontal="right" vertical="center" wrapText="1"/>
    </xf>
    <xf numFmtId="0" fontId="19" fillId="2" borderId="11" xfId="0" applyFont="1" applyFill="1" applyBorder="1" applyAlignment="1">
      <alignment horizontal="right" vertical="center" wrapText="1"/>
    </xf>
    <xf numFmtId="2" fontId="2" fillId="2" borderId="5" xfId="0" applyNumberFormat="1" applyFont="1" applyFill="1" applyBorder="1" applyAlignment="1">
      <alignment horizontal="right" vertical="center" wrapText="1"/>
    </xf>
    <xf numFmtId="2" fontId="2" fillId="2" borderId="0" xfId="0" applyNumberFormat="1" applyFont="1" applyFill="1" applyAlignment="1">
      <alignment horizontal="right" vertical="center" wrapText="1"/>
    </xf>
    <xf numFmtId="3" fontId="2" fillId="2" borderId="0" xfId="0" applyNumberFormat="1" applyFont="1" applyFill="1" applyAlignment="1">
      <alignment horizontal="right" vertical="center" wrapText="1"/>
    </xf>
    <xf numFmtId="2" fontId="2" fillId="2" borderId="7" xfId="0" applyNumberFormat="1" applyFont="1" applyFill="1" applyBorder="1" applyAlignment="1">
      <alignment horizontal="right" vertical="center" wrapText="1"/>
    </xf>
    <xf numFmtId="3" fontId="2" fillId="2" borderId="7" xfId="0" applyNumberFormat="1" applyFont="1" applyFill="1" applyBorder="1" applyAlignment="1">
      <alignment horizontal="right" vertical="center" wrapText="1"/>
    </xf>
    <xf numFmtId="0" fontId="52" fillId="0" borderId="0" xfId="0" applyFont="1" applyAlignment="1">
      <alignment vertical="center" wrapText="1"/>
    </xf>
    <xf numFmtId="1" fontId="52" fillId="0" borderId="0" xfId="0" applyNumberFormat="1" applyFont="1" applyAlignment="1">
      <alignment vertical="center" wrapText="1"/>
    </xf>
    <xf numFmtId="1" fontId="52" fillId="0" borderId="0" xfId="0" applyNumberFormat="1" applyFont="1" applyAlignment="1">
      <alignment horizontal="center" vertical="center" wrapText="1"/>
    </xf>
    <xf numFmtId="0" fontId="52" fillId="0" borderId="0" xfId="0" applyFont="1" applyAlignment="1">
      <alignment horizontal="left" vertical="center" wrapText="1"/>
    </xf>
    <xf numFmtId="1" fontId="53" fillId="9" borderId="25" xfId="0" applyNumberFormat="1" applyFont="1" applyFill="1" applyBorder="1" applyAlignment="1">
      <alignment horizontal="center" vertical="center" wrapText="1"/>
    </xf>
    <xf numFmtId="0" fontId="54" fillId="9" borderId="5" xfId="0" applyFont="1" applyFill="1" applyBorder="1" applyAlignment="1">
      <alignment horizontal="center" vertical="center" wrapText="1"/>
    </xf>
    <xf numFmtId="0" fontId="54" fillId="9" borderId="6" xfId="0" applyFont="1" applyFill="1" applyBorder="1" applyAlignment="1">
      <alignment horizontal="center" vertical="center" wrapText="1"/>
    </xf>
    <xf numFmtId="1" fontId="54" fillId="8" borderId="6" xfId="0" applyNumberFormat="1" applyFont="1" applyFill="1" applyBorder="1" applyAlignment="1">
      <alignment horizontal="center" vertical="center" wrapText="1"/>
    </xf>
    <xf numFmtId="1" fontId="54" fillId="10" borderId="6" xfId="0" applyNumberFormat="1" applyFont="1" applyFill="1" applyBorder="1" applyAlignment="1">
      <alignment horizontal="center" vertical="center" wrapText="1"/>
    </xf>
    <xf numFmtId="0" fontId="54" fillId="10" borderId="5" xfId="0" applyFont="1" applyFill="1" applyBorder="1" applyAlignment="1">
      <alignment horizontal="center" vertical="center" wrapText="1"/>
    </xf>
    <xf numFmtId="1" fontId="54" fillId="11" borderId="5" xfId="0" applyNumberFormat="1" applyFont="1" applyFill="1" applyBorder="1" applyAlignment="1">
      <alignment horizontal="center" vertical="center" wrapText="1"/>
    </xf>
    <xf numFmtId="1" fontId="54" fillId="12" borderId="6" xfId="0" applyNumberFormat="1" applyFont="1" applyFill="1" applyBorder="1" applyAlignment="1">
      <alignment horizontal="center" vertical="center" wrapText="1"/>
    </xf>
    <xf numFmtId="1" fontId="54" fillId="13" borderId="6" xfId="0" applyNumberFormat="1" applyFont="1" applyFill="1" applyBorder="1" applyAlignment="1">
      <alignment horizontal="center" vertical="center" wrapText="1"/>
    </xf>
    <xf numFmtId="1" fontId="54" fillId="13" borderId="5" xfId="0" applyNumberFormat="1" applyFont="1" applyFill="1" applyBorder="1" applyAlignment="1">
      <alignment horizontal="center" vertical="center" wrapText="1"/>
    </xf>
    <xf numFmtId="1" fontId="54" fillId="14" borderId="6" xfId="0" applyNumberFormat="1" applyFont="1" applyFill="1" applyBorder="1" applyAlignment="1">
      <alignment horizontal="center" vertical="center" wrapText="1"/>
    </xf>
    <xf numFmtId="1" fontId="54" fillId="14" borderId="5" xfId="0" applyNumberFormat="1" applyFont="1" applyFill="1" applyBorder="1" applyAlignment="1">
      <alignment horizontal="center" vertical="center" wrapText="1"/>
    </xf>
    <xf numFmtId="0" fontId="54" fillId="15" borderId="5" xfId="0" applyFont="1" applyFill="1" applyBorder="1" applyAlignment="1">
      <alignment horizontal="center" vertical="center" wrapText="1"/>
    </xf>
    <xf numFmtId="0" fontId="54" fillId="16" borderId="5" xfId="0" applyFont="1" applyFill="1" applyBorder="1" applyAlignment="1">
      <alignment horizontal="center" vertical="center" wrapText="1"/>
    </xf>
    <xf numFmtId="1" fontId="54" fillId="16" borderId="5" xfId="0" applyNumberFormat="1" applyFont="1" applyFill="1" applyBorder="1" applyAlignment="1">
      <alignment horizontal="center" vertical="center" wrapText="1"/>
    </xf>
    <xf numFmtId="0" fontId="53" fillId="0" borderId="0" xfId="0" applyFont="1" applyAlignment="1">
      <alignment vertical="center" wrapText="1"/>
    </xf>
    <xf numFmtId="1" fontId="53" fillId="9" borderId="20" xfId="0" applyNumberFormat="1" applyFont="1" applyFill="1" applyBorder="1" applyAlignment="1">
      <alignment horizontal="center" vertical="center" wrapText="1"/>
    </xf>
    <xf numFmtId="0" fontId="54" fillId="9" borderId="7" xfId="0" applyFont="1" applyFill="1" applyBorder="1" applyAlignment="1">
      <alignment horizontal="center" vertical="center" wrapText="1"/>
    </xf>
    <xf numFmtId="1" fontId="54" fillId="9" borderId="7" xfId="0" applyNumberFormat="1" applyFont="1" applyFill="1" applyBorder="1" applyAlignment="1">
      <alignment horizontal="center" vertical="center" wrapText="1"/>
    </xf>
    <xf numFmtId="0" fontId="54" fillId="9" borderId="7" xfId="0" applyFont="1" applyFill="1" applyBorder="1" applyAlignment="1">
      <alignment horizontal="left" vertical="center" wrapText="1"/>
    </xf>
    <xf numFmtId="1" fontId="53" fillId="9" borderId="10" xfId="0" applyNumberFormat="1" applyFont="1" applyFill="1" applyBorder="1" applyAlignment="1">
      <alignment horizontal="center" vertical="center" wrapText="1"/>
    </xf>
    <xf numFmtId="0" fontId="55" fillId="9" borderId="11" xfId="0" applyFont="1" applyFill="1" applyBorder="1" applyAlignment="1">
      <alignment horizontal="center" vertical="center" wrapText="1"/>
    </xf>
    <xf numFmtId="0" fontId="56" fillId="9" borderId="11" xfId="0" applyFont="1" applyFill="1" applyBorder="1" applyAlignment="1">
      <alignment horizontal="center" vertical="center" wrapText="1"/>
    </xf>
    <xf numFmtId="1" fontId="56" fillId="9" borderId="11" xfId="0" applyNumberFormat="1" applyFont="1" applyFill="1" applyBorder="1" applyAlignment="1">
      <alignment horizontal="center" vertical="center" wrapText="1"/>
    </xf>
    <xf numFmtId="1" fontId="55" fillId="9" borderId="11" xfId="0" applyNumberFormat="1" applyFont="1" applyFill="1" applyBorder="1" applyAlignment="1">
      <alignment horizontal="center" vertical="center" wrapText="1"/>
    </xf>
    <xf numFmtId="0" fontId="55" fillId="9" borderId="11" xfId="0" applyFont="1" applyFill="1" applyBorder="1" applyAlignment="1">
      <alignment horizontal="left" vertical="center" wrapText="1"/>
    </xf>
    <xf numFmtId="0" fontId="57" fillId="0" borderId="0" xfId="0" applyFont="1" applyAlignment="1">
      <alignment vertical="center" wrapText="1"/>
    </xf>
    <xf numFmtId="1" fontId="12" fillId="17" borderId="29" xfId="0" applyNumberFormat="1" applyFont="1" applyFill="1" applyBorder="1" applyAlignment="1">
      <alignment horizontal="center" vertical="center" wrapText="1"/>
    </xf>
    <xf numFmtId="49" fontId="39" fillId="18" borderId="49" xfId="0" applyNumberFormat="1" applyFont="1" applyFill="1" applyBorder="1" applyAlignment="1">
      <alignment horizontal="left" vertical="center" wrapText="1"/>
    </xf>
    <xf numFmtId="1" fontId="12" fillId="7" borderId="29" xfId="0" applyNumberFormat="1" applyFont="1" applyFill="1" applyBorder="1" applyAlignment="1">
      <alignment horizontal="center" vertical="center" wrapText="1"/>
    </xf>
    <xf numFmtId="0" fontId="56" fillId="9" borderId="11" xfId="0" applyFont="1" applyFill="1" applyBorder="1" applyAlignment="1">
      <alignment horizontal="center" vertical="center"/>
    </xf>
    <xf numFmtId="1" fontId="2" fillId="19" borderId="2" xfId="0" applyNumberFormat="1" applyFont="1" applyFill="1" applyBorder="1" applyAlignment="1">
      <alignment horizontal="center" vertical="center" wrapText="1"/>
    </xf>
    <xf numFmtId="1" fontId="2" fillId="19" borderId="1" xfId="0" applyNumberFormat="1" applyFont="1" applyFill="1" applyBorder="1" applyAlignment="1">
      <alignment horizontal="center" vertical="center" wrapText="1"/>
    </xf>
    <xf numFmtId="1" fontId="2" fillId="19" borderId="3" xfId="0" applyNumberFormat="1" applyFont="1" applyFill="1" applyBorder="1" applyAlignment="1">
      <alignment horizontal="center" vertical="center" wrapText="1"/>
    </xf>
    <xf numFmtId="0" fontId="58" fillId="9" borderId="11" xfId="0" applyFont="1" applyFill="1" applyBorder="1" applyAlignment="1">
      <alignment horizontal="center" vertical="center" wrapText="1"/>
    </xf>
    <xf numFmtId="1" fontId="55" fillId="9" borderId="9" xfId="0" applyNumberFormat="1" applyFont="1" applyFill="1" applyBorder="1" applyAlignment="1">
      <alignment horizontal="center" vertical="center" wrapText="1"/>
    </xf>
    <xf numFmtId="1" fontId="53" fillId="9" borderId="44" xfId="0" applyNumberFormat="1" applyFont="1" applyFill="1" applyBorder="1" applyAlignment="1">
      <alignment horizontal="center" vertical="center" wrapText="1"/>
    </xf>
    <xf numFmtId="0" fontId="55" fillId="9" borderId="45" xfId="0" applyFont="1" applyFill="1" applyBorder="1" applyAlignment="1">
      <alignment horizontal="center" vertical="center" wrapText="1"/>
    </xf>
    <xf numFmtId="0" fontId="56" fillId="9" borderId="45" xfId="0" applyFont="1" applyFill="1" applyBorder="1" applyAlignment="1">
      <alignment horizontal="center" vertical="center" wrapText="1"/>
    </xf>
    <xf numFmtId="1" fontId="56" fillId="9" borderId="45" xfId="0" applyNumberFormat="1" applyFont="1" applyFill="1" applyBorder="1" applyAlignment="1">
      <alignment horizontal="center" vertical="center" wrapText="1"/>
    </xf>
    <xf numFmtId="0" fontId="55" fillId="9" borderId="45" xfId="0" applyFont="1" applyFill="1" applyBorder="1" applyAlignment="1">
      <alignment horizontal="left" vertical="center" wrapText="1"/>
    </xf>
    <xf numFmtId="1" fontId="53" fillId="9" borderId="22" xfId="0" applyNumberFormat="1" applyFont="1" applyFill="1" applyBorder="1" applyAlignment="1">
      <alignment horizontal="center" vertical="center" wrapText="1"/>
    </xf>
    <xf numFmtId="0" fontId="55" fillId="9" borderId="9" xfId="0" applyFont="1" applyFill="1" applyBorder="1" applyAlignment="1">
      <alignment horizontal="center" vertical="center" wrapText="1"/>
    </xf>
    <xf numFmtId="0" fontId="58" fillId="9" borderId="9" xfId="0" applyFont="1" applyFill="1" applyBorder="1" applyAlignment="1">
      <alignment horizontal="center" vertical="center" wrapText="1"/>
    </xf>
    <xf numFmtId="0" fontId="55" fillId="9" borderId="9" xfId="0" applyFont="1" applyFill="1" applyBorder="1" applyAlignment="1">
      <alignment horizontal="left" vertical="center" wrapText="1"/>
    </xf>
    <xf numFmtId="0" fontId="12" fillId="7" borderId="29" xfId="0" applyFont="1" applyFill="1" applyBorder="1" applyAlignment="1">
      <alignment horizontal="center" vertical="center" wrapText="1"/>
    </xf>
    <xf numFmtId="1" fontId="39" fillId="9" borderId="20" xfId="0" applyNumberFormat="1" applyFont="1" applyFill="1" applyBorder="1" applyAlignment="1">
      <alignment horizontal="center" vertical="center" wrapText="1"/>
    </xf>
    <xf numFmtId="0" fontId="59" fillId="9" borderId="7" xfId="0" applyFont="1" applyFill="1" applyBorder="1" applyAlignment="1">
      <alignment horizontal="center" vertical="center" wrapText="1"/>
    </xf>
    <xf numFmtId="0" fontId="60" fillId="9" borderId="7" xfId="0" applyFont="1" applyFill="1" applyBorder="1" applyAlignment="1">
      <alignment horizontal="center" vertical="center" wrapText="1"/>
    </xf>
    <xf numFmtId="1" fontId="59" fillId="9" borderId="7" xfId="0" applyNumberFormat="1" applyFont="1" applyFill="1" applyBorder="1" applyAlignment="1">
      <alignment horizontal="center" vertical="center" wrapText="1"/>
    </xf>
    <xf numFmtId="0" fontId="59" fillId="9" borderId="7" xfId="0" applyFont="1" applyFill="1" applyBorder="1" applyAlignment="1">
      <alignment horizontal="left" vertical="center" wrapText="1"/>
    </xf>
    <xf numFmtId="1" fontId="12" fillId="7" borderId="3" xfId="0" applyNumberFormat="1" applyFont="1" applyFill="1" applyBorder="1" applyAlignment="1">
      <alignment horizontal="center" vertical="center" wrapText="1"/>
    </xf>
    <xf numFmtId="1" fontId="12" fillId="7" borderId="32" xfId="0" applyNumberFormat="1" applyFont="1" applyFill="1" applyBorder="1" applyAlignment="1">
      <alignment horizontal="center" vertical="center" wrapText="1"/>
    </xf>
    <xf numFmtId="1" fontId="39" fillId="9" borderId="44" xfId="0" applyNumberFormat="1" applyFont="1" applyFill="1" applyBorder="1" applyAlignment="1">
      <alignment horizontal="center" vertical="center" wrapText="1"/>
    </xf>
    <xf numFmtId="0" fontId="59" fillId="9" borderId="45" xfId="0" applyFont="1" applyFill="1" applyBorder="1" applyAlignment="1">
      <alignment horizontal="center" vertical="center" wrapText="1"/>
    </xf>
    <xf numFmtId="0" fontId="61" fillId="9" borderId="45" xfId="0" applyFont="1" applyFill="1" applyBorder="1" applyAlignment="1">
      <alignment horizontal="center" vertical="center" wrapText="1"/>
    </xf>
    <xf numFmtId="1" fontId="61" fillId="9" borderId="45" xfId="0" applyNumberFormat="1" applyFont="1" applyFill="1" applyBorder="1" applyAlignment="1">
      <alignment horizontal="center" vertical="center" wrapText="1"/>
    </xf>
    <xf numFmtId="0" fontId="59" fillId="9" borderId="45" xfId="0" applyFont="1" applyFill="1" applyBorder="1" applyAlignment="1">
      <alignment horizontal="left" vertical="center" wrapText="1"/>
    </xf>
    <xf numFmtId="1" fontId="39" fillId="9" borderId="22" xfId="0" applyNumberFormat="1" applyFont="1" applyFill="1" applyBorder="1" applyAlignment="1">
      <alignment horizontal="center" vertical="center" wrapText="1"/>
    </xf>
    <xf numFmtId="0" fontId="59" fillId="9" borderId="9" xfId="0" applyFont="1" applyFill="1" applyBorder="1" applyAlignment="1">
      <alignment horizontal="center" vertical="center" wrapText="1"/>
    </xf>
    <xf numFmtId="0" fontId="60" fillId="9" borderId="9" xfId="0" applyFont="1" applyFill="1" applyBorder="1" applyAlignment="1">
      <alignment horizontal="center" vertical="center" wrapText="1"/>
    </xf>
    <xf numFmtId="1" fontId="59" fillId="9" borderId="9" xfId="0" applyNumberFormat="1" applyFont="1" applyFill="1" applyBorder="1" applyAlignment="1">
      <alignment horizontal="center" vertical="center" wrapText="1"/>
    </xf>
    <xf numFmtId="1" fontId="59" fillId="9" borderId="0" xfId="0" applyNumberFormat="1" applyFont="1" applyFill="1" applyAlignment="1">
      <alignment horizontal="center" vertical="center" wrapText="1"/>
    </xf>
    <xf numFmtId="0" fontId="59" fillId="9" borderId="9" xfId="0" applyFont="1" applyFill="1" applyBorder="1" applyAlignment="1">
      <alignment horizontal="left" vertical="center" wrapText="1"/>
    </xf>
    <xf numFmtId="1" fontId="12" fillId="20" borderId="3" xfId="0" applyNumberFormat="1" applyFont="1" applyFill="1" applyBorder="1" applyAlignment="1">
      <alignment horizontal="center" vertical="center" wrapText="1"/>
    </xf>
    <xf numFmtId="0" fontId="2" fillId="20" borderId="3" xfId="0" applyFont="1" applyFill="1" applyBorder="1" applyAlignment="1">
      <alignment horizontal="left" vertical="center" wrapText="1"/>
    </xf>
    <xf numFmtId="0" fontId="62" fillId="0" borderId="0" xfId="0" applyFont="1" applyAlignment="1">
      <alignment vertical="center" wrapText="1"/>
    </xf>
    <xf numFmtId="1" fontId="39" fillId="9" borderId="10" xfId="0" applyNumberFormat="1" applyFont="1" applyFill="1" applyBorder="1" applyAlignment="1">
      <alignment horizontal="center" vertical="center" wrapText="1"/>
    </xf>
    <xf numFmtId="0" fontId="59" fillId="9" borderId="11" xfId="0" applyFont="1" applyFill="1" applyBorder="1" applyAlignment="1">
      <alignment horizontal="center" vertical="center" wrapText="1"/>
    </xf>
    <xf numFmtId="0" fontId="60" fillId="9" borderId="11" xfId="0" applyFont="1" applyFill="1" applyBorder="1" applyAlignment="1">
      <alignment horizontal="center" vertical="center" wrapText="1"/>
    </xf>
    <xf numFmtId="1" fontId="59" fillId="9" borderId="11" xfId="0" applyNumberFormat="1" applyFont="1" applyFill="1" applyBorder="1" applyAlignment="1">
      <alignment horizontal="center" vertical="center" wrapText="1"/>
    </xf>
    <xf numFmtId="0" fontId="59" fillId="9" borderId="11" xfId="0" applyFont="1" applyFill="1" applyBorder="1" applyAlignment="1">
      <alignment horizontal="left" vertical="center" wrapText="1"/>
    </xf>
    <xf numFmtId="0" fontId="63" fillId="0" borderId="0" xfId="0" applyFont="1" applyAlignment="1">
      <alignment vertical="center" wrapText="1"/>
    </xf>
    <xf numFmtId="1" fontId="12" fillId="17" borderId="32" xfId="0" applyNumberFormat="1" applyFont="1" applyFill="1" applyBorder="1" applyAlignment="1">
      <alignment horizontal="center" vertical="center" wrapText="1"/>
    </xf>
    <xf numFmtId="0" fontId="55" fillId="9" borderId="11" xfId="0" applyFont="1" applyFill="1" applyBorder="1" applyAlignment="1">
      <alignment vertical="center" wrapText="1"/>
    </xf>
    <xf numFmtId="0" fontId="58" fillId="9" borderId="11" xfId="0" applyFont="1" applyFill="1" applyBorder="1" applyAlignment="1">
      <alignment horizontal="center" vertical="center"/>
    </xf>
    <xf numFmtId="0" fontId="59" fillId="9" borderId="11" xfId="0" applyFont="1" applyFill="1" applyBorder="1" applyAlignment="1">
      <alignment vertical="center" wrapText="1"/>
    </xf>
    <xf numFmtId="0" fontId="60" fillId="9" borderId="11" xfId="0" applyFont="1" applyFill="1" applyBorder="1" applyAlignment="1">
      <alignment horizontal="center" vertical="center"/>
    </xf>
    <xf numFmtId="0" fontId="39" fillId="0" borderId="0" xfId="0" applyFont="1" applyAlignment="1">
      <alignment vertical="center" wrapText="1"/>
    </xf>
    <xf numFmtId="0" fontId="61" fillId="9" borderId="11" xfId="0" applyFont="1" applyFill="1" applyBorder="1" applyAlignment="1">
      <alignment horizontal="center" vertical="center" wrapText="1"/>
    </xf>
    <xf numFmtId="1" fontId="61" fillId="9" borderId="11" xfId="0" applyNumberFormat="1" applyFont="1" applyFill="1" applyBorder="1" applyAlignment="1">
      <alignment horizontal="center" vertical="center" wrapText="1"/>
    </xf>
    <xf numFmtId="0" fontId="56" fillId="9" borderId="5" xfId="0" applyFont="1" applyFill="1" applyBorder="1" applyAlignment="1">
      <alignment horizontal="center" vertical="center" wrapText="1"/>
    </xf>
    <xf numFmtId="1" fontId="39" fillId="9" borderId="25" xfId="0" applyNumberFormat="1" applyFont="1" applyFill="1" applyBorder="1" applyAlignment="1">
      <alignment horizontal="center" vertical="center" wrapText="1"/>
    </xf>
    <xf numFmtId="0" fontId="59" fillId="9" borderId="5" xfId="0" applyFont="1" applyFill="1" applyBorder="1" applyAlignment="1">
      <alignment horizontal="center" vertical="center" wrapText="1"/>
    </xf>
    <xf numFmtId="0" fontId="61" fillId="9" borderId="5" xfId="0" applyFont="1" applyFill="1" applyBorder="1" applyAlignment="1">
      <alignment horizontal="center" vertical="center" wrapText="1"/>
    </xf>
    <xf numFmtId="1" fontId="61" fillId="9" borderId="5" xfId="0" applyNumberFormat="1" applyFont="1" applyFill="1" applyBorder="1" applyAlignment="1">
      <alignment horizontal="center" vertical="center" wrapText="1"/>
    </xf>
    <xf numFmtId="0" fontId="59" fillId="9" borderId="5" xfId="0" applyFont="1" applyFill="1" applyBorder="1" applyAlignment="1">
      <alignment horizontal="left" vertical="center" wrapText="1"/>
    </xf>
    <xf numFmtId="0" fontId="61" fillId="9" borderId="9" xfId="0" applyFont="1" applyFill="1" applyBorder="1" applyAlignment="1">
      <alignment horizontal="center" vertical="center" wrapText="1"/>
    </xf>
    <xf numFmtId="1" fontId="61" fillId="9" borderId="9" xfId="0" applyNumberFormat="1" applyFont="1" applyFill="1" applyBorder="1" applyAlignment="1">
      <alignment horizontal="center" vertical="center" wrapText="1"/>
    </xf>
    <xf numFmtId="49" fontId="2" fillId="19" borderId="4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" fontId="12" fillId="7" borderId="51" xfId="0" applyNumberFormat="1" applyFont="1" applyFill="1" applyBorder="1" applyAlignment="1">
      <alignment horizontal="center" vertical="center" wrapText="1"/>
    </xf>
    <xf numFmtId="1" fontId="12" fillId="7" borderId="52" xfId="0" applyNumberFormat="1" applyFont="1" applyFill="1" applyBorder="1" applyAlignment="1">
      <alignment horizontal="center" vertical="center" wrapText="1"/>
    </xf>
    <xf numFmtId="1" fontId="12" fillId="7" borderId="53" xfId="0" applyNumberFormat="1" applyFont="1" applyFill="1" applyBorder="1" applyAlignment="1">
      <alignment horizontal="center" vertical="center" wrapText="1"/>
    </xf>
    <xf numFmtId="1" fontId="2" fillId="19" borderId="4" xfId="0" applyNumberFormat="1" applyFont="1" applyFill="1" applyBorder="1" applyAlignment="1">
      <alignment horizontal="center" vertical="center" wrapText="1"/>
    </xf>
    <xf numFmtId="1" fontId="12" fillId="7" borderId="54" xfId="0" applyNumberFormat="1" applyFont="1" applyFill="1" applyBorder="1" applyAlignment="1">
      <alignment horizontal="center" vertical="center" wrapText="1"/>
    </xf>
    <xf numFmtId="1" fontId="12" fillId="7" borderId="14" xfId="0" applyNumberFormat="1" applyFont="1" applyFill="1" applyBorder="1" applyAlignment="1">
      <alignment horizontal="center" vertical="center" wrapText="1"/>
    </xf>
    <xf numFmtId="0" fontId="61" fillId="9" borderId="7" xfId="0" applyFont="1" applyFill="1" applyBorder="1" applyAlignment="1">
      <alignment horizontal="center" vertical="center" wrapText="1"/>
    </xf>
    <xf numFmtId="1" fontId="61" fillId="9" borderId="7" xfId="0" applyNumberFormat="1" applyFont="1" applyFill="1" applyBorder="1" applyAlignment="1">
      <alignment horizontal="center" vertical="center" wrapText="1"/>
    </xf>
    <xf numFmtId="49" fontId="2" fillId="19" borderId="3" xfId="0" applyNumberFormat="1" applyFont="1" applyFill="1" applyBorder="1" applyAlignment="1">
      <alignment horizontal="left" vertical="center" wrapText="1"/>
    </xf>
    <xf numFmtId="0" fontId="12" fillId="7" borderId="53" xfId="0" applyFont="1" applyFill="1" applyBorder="1" applyAlignment="1">
      <alignment horizontal="center" vertical="center" wrapText="1"/>
    </xf>
    <xf numFmtId="1" fontId="63" fillId="0" borderId="3" xfId="0" applyNumberFormat="1" applyFont="1" applyBorder="1" applyAlignment="1">
      <alignment horizontal="center" vertical="center" wrapText="1"/>
    </xf>
    <xf numFmtId="0" fontId="64" fillId="0" borderId="3" xfId="0" applyFont="1" applyBorder="1" applyAlignment="1">
      <alignment vertical="center" wrapText="1"/>
    </xf>
    <xf numFmtId="0" fontId="63" fillId="0" borderId="3" xfId="0" applyFont="1" applyBorder="1" applyAlignment="1">
      <alignment vertical="center" wrapText="1"/>
    </xf>
    <xf numFmtId="0" fontId="63" fillId="0" borderId="3" xfId="0" applyFont="1" applyBorder="1" applyAlignment="1">
      <alignment horizontal="center" vertical="center" wrapText="1"/>
    </xf>
    <xf numFmtId="1" fontId="64" fillId="0" borderId="3" xfId="0" applyNumberFormat="1" applyFont="1" applyBorder="1" applyAlignment="1">
      <alignment vertical="center" wrapText="1"/>
    </xf>
    <xf numFmtId="1" fontId="64" fillId="0" borderId="3" xfId="0" applyNumberFormat="1" applyFont="1" applyBorder="1" applyAlignment="1">
      <alignment horizontal="center" vertical="center" wrapText="1"/>
    </xf>
    <xf numFmtId="0" fontId="64" fillId="0" borderId="3" xfId="0" applyFont="1" applyBorder="1" applyAlignment="1">
      <alignment horizontal="left" vertical="center" wrapText="1"/>
    </xf>
    <xf numFmtId="4" fontId="2" fillId="0" borderId="30" xfId="1" applyNumberFormat="1" applyFont="1" applyFill="1" applyBorder="1" applyAlignment="1" applyProtection="1">
      <alignment horizontal="center" vertical="center" wrapText="1"/>
    </xf>
    <xf numFmtId="4" fontId="2" fillId="0" borderId="28" xfId="1" applyNumberFormat="1" applyFont="1" applyFill="1" applyBorder="1" applyAlignment="1" applyProtection="1">
      <alignment horizontal="center" vertical="center" wrapText="1"/>
    </xf>
    <xf numFmtId="4" fontId="2" fillId="3" borderId="30" xfId="1" applyNumberFormat="1" applyFont="1" applyFill="1" applyBorder="1" applyAlignment="1" applyProtection="1">
      <alignment horizontal="center" vertical="center" wrapText="1"/>
    </xf>
    <xf numFmtId="4" fontId="2" fillId="0" borderId="33" xfId="1" applyNumberFormat="1" applyFont="1" applyFill="1" applyBorder="1" applyAlignment="1" applyProtection="1">
      <alignment horizontal="center" vertical="center" wrapText="1"/>
    </xf>
    <xf numFmtId="0" fontId="49" fillId="3" borderId="32" xfId="0" applyFont="1" applyFill="1" applyBorder="1" applyAlignment="1">
      <alignment horizontal="center" vertical="center" wrapText="1"/>
    </xf>
    <xf numFmtId="49" fontId="50" fillId="3" borderId="4" xfId="0" applyNumberFormat="1" applyFont="1" applyFill="1" applyBorder="1" applyAlignment="1">
      <alignment horizontal="left" vertical="center" wrapText="1"/>
    </xf>
    <xf numFmtId="0" fontId="50" fillId="3" borderId="15" xfId="0" applyFont="1" applyFill="1" applyBorder="1" applyAlignment="1">
      <alignment horizontal="left" vertical="center" wrapText="1"/>
    </xf>
    <xf numFmtId="0" fontId="51" fillId="3" borderId="2" xfId="2" applyFont="1" applyFill="1" applyBorder="1" applyAlignment="1" applyProtection="1">
      <alignment horizontal="center" vertical="center" wrapText="1"/>
    </xf>
    <xf numFmtId="0" fontId="50" fillId="3" borderId="2" xfId="0" applyFont="1" applyFill="1" applyBorder="1" applyAlignment="1">
      <alignment horizontal="center" vertical="center" wrapText="1"/>
    </xf>
    <xf numFmtId="3" fontId="50" fillId="3" borderId="2" xfId="1" applyNumberFormat="1" applyFont="1" applyFill="1" applyBorder="1" applyAlignment="1" applyProtection="1">
      <alignment horizontal="right" vertical="center" wrapText="1"/>
    </xf>
    <xf numFmtId="4" fontId="50" fillId="3" borderId="28" xfId="1" applyNumberFormat="1" applyFont="1" applyFill="1" applyBorder="1" applyAlignment="1" applyProtection="1">
      <alignment horizontal="right" vertical="center" wrapText="1"/>
    </xf>
    <xf numFmtId="2" fontId="50" fillId="3" borderId="2" xfId="0" applyNumberFormat="1" applyFont="1" applyFill="1" applyBorder="1" applyAlignment="1">
      <alignment horizontal="center" vertical="center" wrapText="1"/>
    </xf>
    <xf numFmtId="0" fontId="50" fillId="0" borderId="13" xfId="0" applyFont="1" applyBorder="1" applyAlignment="1">
      <alignment horizontal="left" vertical="center" wrapText="1"/>
    </xf>
    <xf numFmtId="0" fontId="50" fillId="0" borderId="4" xfId="0" applyFont="1" applyBorder="1" applyAlignment="1">
      <alignment horizontal="left" vertical="center" wrapText="1"/>
    </xf>
    <xf numFmtId="3" fontId="13" fillId="0" borderId="0" xfId="0" applyNumberFormat="1" applyFont="1" applyAlignment="1">
      <alignment horizontal="center" vertical="center" wrapText="1"/>
    </xf>
    <xf numFmtId="3" fontId="12" fillId="0" borderId="3" xfId="1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29" fillId="0" borderId="0" xfId="2" applyAlignment="1" applyProtection="1">
      <alignment horizontal="left" vertical="center"/>
    </xf>
    <xf numFmtId="0" fontId="1" fillId="0" borderId="9" xfId="0" applyFont="1" applyBorder="1" applyAlignment="1">
      <alignment horizontal="left" vertical="center"/>
    </xf>
    <xf numFmtId="3" fontId="7" fillId="2" borderId="7" xfId="0" applyNumberFormat="1" applyFont="1" applyFill="1" applyBorder="1" applyAlignment="1">
      <alignment horizontal="center" vertical="center"/>
    </xf>
    <xf numFmtId="3" fontId="7" fillId="2" borderId="11" xfId="0" applyNumberFormat="1" applyFont="1" applyFill="1" applyBorder="1" applyAlignment="1">
      <alignment horizontal="left" vertical="center"/>
    </xf>
    <xf numFmtId="3" fontId="7" fillId="2" borderId="7" xfId="0" applyNumberFormat="1" applyFont="1" applyFill="1" applyBorder="1" applyAlignment="1">
      <alignment horizontal="left" vertical="center"/>
    </xf>
    <xf numFmtId="3" fontId="46" fillId="0" borderId="0" xfId="0" applyNumberFormat="1" applyFont="1" applyAlignment="1">
      <alignment horizontal="left" vertical="center"/>
    </xf>
    <xf numFmtId="3" fontId="5" fillId="0" borderId="0" xfId="0" applyNumberFormat="1" applyFont="1" applyAlignment="1">
      <alignment horizontal="left" vertical="center"/>
    </xf>
    <xf numFmtId="3" fontId="2" fillId="0" borderId="3" xfId="1" applyNumberFormat="1" applyFont="1" applyFill="1" applyBorder="1" applyAlignment="1" applyProtection="1">
      <alignment horizontal="center" vertical="center" wrapText="1"/>
    </xf>
    <xf numFmtId="14" fontId="2" fillId="0" borderId="3" xfId="1" applyNumberFormat="1" applyFont="1" applyFill="1" applyBorder="1" applyAlignment="1" applyProtection="1">
      <alignment horizontal="center" vertical="center" wrapText="1"/>
    </xf>
    <xf numFmtId="0" fontId="66" fillId="0" borderId="3" xfId="2" applyFont="1" applyBorder="1" applyAlignment="1" applyProtection="1">
      <alignment horizontal="left" vertical="center"/>
    </xf>
    <xf numFmtId="14" fontId="2" fillId="0" borderId="4" xfId="1" applyNumberFormat="1" applyFont="1" applyFill="1" applyBorder="1" applyAlignment="1" applyProtection="1">
      <alignment horizontal="center" vertical="center" wrapText="1"/>
    </xf>
    <xf numFmtId="3" fontId="2" fillId="0" borderId="4" xfId="1" applyNumberFormat="1" applyFont="1" applyFill="1" applyBorder="1" applyAlignment="1" applyProtection="1">
      <alignment horizontal="center" vertical="center" wrapText="1"/>
    </xf>
    <xf numFmtId="14" fontId="2" fillId="0" borderId="1" xfId="1" applyNumberFormat="1" applyFont="1" applyFill="1" applyBorder="1" applyAlignment="1" applyProtection="1">
      <alignment horizontal="center" vertical="center" wrapText="1"/>
    </xf>
    <xf numFmtId="3" fontId="2" fillId="0" borderId="1" xfId="1" applyNumberFormat="1" applyFont="1" applyFill="1" applyBorder="1" applyAlignment="1" applyProtection="1">
      <alignment horizontal="center" vertical="center" wrapText="1"/>
    </xf>
    <xf numFmtId="3" fontId="2" fillId="0" borderId="38" xfId="1" applyNumberFormat="1" applyFont="1" applyFill="1" applyBorder="1" applyAlignment="1" applyProtection="1">
      <alignment horizontal="center" vertical="center" wrapText="1"/>
    </xf>
    <xf numFmtId="14" fontId="2" fillId="0" borderId="2" xfId="1" applyNumberFormat="1" applyFont="1" applyFill="1" applyBorder="1" applyAlignment="1" applyProtection="1">
      <alignment horizontal="center" vertical="center" wrapText="1"/>
    </xf>
    <xf numFmtId="3" fontId="2" fillId="0" borderId="2" xfId="1" applyNumberFormat="1" applyFont="1" applyFill="1" applyBorder="1" applyAlignment="1" applyProtection="1">
      <alignment horizontal="center" vertical="center" wrapText="1"/>
    </xf>
    <xf numFmtId="14" fontId="2" fillId="0" borderId="3" xfId="1" applyNumberFormat="1" applyFont="1" applyFill="1" applyBorder="1" applyAlignment="1" applyProtection="1">
      <alignment horizontal="center" vertical="center" wrapText="1"/>
      <protection locked="0"/>
    </xf>
    <xf numFmtId="14" fontId="2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67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3" fontId="2" fillId="0" borderId="19" xfId="1" applyNumberFormat="1" applyFont="1" applyFill="1" applyBorder="1" applyAlignment="1" applyProtection="1">
      <alignment horizontal="center" vertical="center" wrapText="1"/>
    </xf>
    <xf numFmtId="3" fontId="2" fillId="2" borderId="0" xfId="0" applyNumberFormat="1" applyFont="1" applyFill="1" applyAlignment="1">
      <alignment horizontal="center" vertical="center" wrapText="1"/>
    </xf>
    <xf numFmtId="1" fontId="68" fillId="7" borderId="0" xfId="0" applyNumberFormat="1" applyFont="1" applyFill="1" applyAlignment="1">
      <alignment horizontal="center" vertical="center" wrapText="1"/>
    </xf>
    <xf numFmtId="0" fontId="68" fillId="0" borderId="0" xfId="0" applyFont="1" applyAlignment="1">
      <alignment vertical="center" wrapText="1"/>
    </xf>
    <xf numFmtId="0" fontId="68" fillId="0" borderId="0" xfId="0" applyFont="1" applyAlignment="1">
      <alignment horizontal="center" vertical="center" wrapText="1"/>
    </xf>
    <xf numFmtId="1" fontId="68" fillId="0" borderId="0" xfId="0" applyNumberFormat="1" applyFont="1" applyAlignment="1">
      <alignment horizontal="center" vertical="center" wrapText="1"/>
    </xf>
    <xf numFmtId="3" fontId="13" fillId="0" borderId="0" xfId="0" applyNumberFormat="1" applyFont="1" applyAlignment="1">
      <alignment vertical="center" wrapText="1"/>
    </xf>
    <xf numFmtId="1" fontId="12" fillId="7" borderId="27" xfId="0" applyNumberFormat="1" applyFont="1" applyFill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left" vertical="center" wrapText="1"/>
    </xf>
    <xf numFmtId="49" fontId="68" fillId="0" borderId="3" xfId="0" applyNumberFormat="1" applyFont="1" applyBorder="1" applyAlignment="1">
      <alignment horizontal="center"/>
    </xf>
    <xf numFmtId="1" fontId="39" fillId="9" borderId="52" xfId="0" applyNumberFormat="1" applyFont="1" applyFill="1" applyBorder="1" applyAlignment="1">
      <alignment horizontal="center" vertical="center" wrapText="1"/>
    </xf>
    <xf numFmtId="0" fontId="59" fillId="9" borderId="0" xfId="0" applyFont="1" applyFill="1" applyAlignment="1">
      <alignment horizontal="center" vertical="center" wrapText="1"/>
    </xf>
    <xf numFmtId="0" fontId="61" fillId="9" borderId="0" xfId="0" applyFont="1" applyFill="1" applyAlignment="1">
      <alignment horizontal="center" vertical="center" wrapText="1"/>
    </xf>
    <xf numFmtId="1" fontId="61" fillId="9" borderId="0" xfId="0" applyNumberFormat="1" applyFont="1" applyFill="1" applyAlignment="1">
      <alignment horizontal="center" vertical="center" wrapText="1"/>
    </xf>
    <xf numFmtId="0" fontId="59" fillId="9" borderId="0" xfId="0" applyFont="1" applyFill="1" applyAlignment="1">
      <alignment horizontal="left" vertical="center" wrapText="1"/>
    </xf>
    <xf numFmtId="1" fontId="12" fillId="0" borderId="51" xfId="0" applyNumberFormat="1" applyFont="1" applyBorder="1" applyAlignment="1">
      <alignment horizontal="center" vertical="center" wrapText="1"/>
    </xf>
    <xf numFmtId="49" fontId="2" fillId="0" borderId="56" xfId="0" applyNumberFormat="1" applyFont="1" applyBorder="1" applyAlignment="1">
      <alignment horizontal="left" vertical="center" wrapText="1"/>
    </xf>
    <xf numFmtId="0" fontId="2" fillId="0" borderId="56" xfId="0" applyFont="1" applyBorder="1" applyAlignment="1">
      <alignment horizontal="left" vertical="center" wrapText="1"/>
    </xf>
    <xf numFmtId="0" fontId="2" fillId="0" borderId="56" xfId="0" applyFont="1" applyBorder="1" applyAlignment="1">
      <alignment horizontal="center" vertical="center" wrapText="1"/>
    </xf>
    <xf numFmtId="1" fontId="2" fillId="0" borderId="56" xfId="0" applyNumberFormat="1" applyFont="1" applyBorder="1" applyAlignment="1">
      <alignment horizontal="center" vertical="center" wrapText="1"/>
    </xf>
    <xf numFmtId="0" fontId="70" fillId="0" borderId="57" xfId="0" applyFont="1" applyBorder="1" applyAlignment="1">
      <alignment horizontal="center" vertical="center" wrapText="1"/>
    </xf>
    <xf numFmtId="14" fontId="70" fillId="0" borderId="58" xfId="0" applyNumberFormat="1" applyFont="1" applyBorder="1" applyAlignment="1">
      <alignment horizontal="center" vertical="center" wrapText="1"/>
    </xf>
    <xf numFmtId="14" fontId="70" fillId="0" borderId="5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69" fillId="0" borderId="0" xfId="2" applyFont="1" applyFill="1" applyAlignment="1" applyProtection="1">
      <alignment horizontal="left" vertical="center"/>
    </xf>
    <xf numFmtId="10" fontId="17" fillId="4" borderId="42" xfId="0" applyNumberFormat="1" applyFont="1" applyFill="1" applyBorder="1" applyAlignment="1">
      <alignment horizontal="center" vertical="center" wrapText="1"/>
    </xf>
    <xf numFmtId="10" fontId="17" fillId="4" borderId="43" xfId="0" applyNumberFormat="1" applyFont="1" applyFill="1" applyBorder="1" applyAlignment="1">
      <alignment horizontal="center" vertical="center" wrapText="1"/>
    </xf>
  </cellXfs>
  <cellStyles count="10">
    <cellStyle name="Normal" xfId="9" xr:uid="{00000000-0005-0000-0000-000000000000}"/>
    <cellStyle name="S15" xfId="6" xr:uid="{00000000-0005-0000-0000-000001000000}"/>
    <cellStyle name="Гиперссылка" xfId="2" builtinId="8"/>
    <cellStyle name="Денежный" xfId="1" builtinId="4"/>
    <cellStyle name="Обычный" xfId="0" builtinId="0"/>
    <cellStyle name="Обычный 2" xfId="8" xr:uid="{00000000-0005-0000-0000-000005000000}"/>
    <cellStyle name="Обычный 2 3" xfId="4" xr:uid="{00000000-0005-0000-0000-000006000000}"/>
    <cellStyle name="Обычный 2 3 3" xfId="5" xr:uid="{00000000-0005-0000-0000-000007000000}"/>
    <cellStyle name="Обычный 2 3_MetalPart" xfId="7" xr:uid="{00000000-0005-0000-0000-000008000000}"/>
    <cellStyle name="Обычный 3 4" xfId="3" xr:uid="{00000000-0005-0000-0000-000009000000}"/>
  </cellStyles>
  <dxfs count="186"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6600"/>
      <color rgb="FFF577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6</xdr:col>
      <xdr:colOff>737431</xdr:colOff>
      <xdr:row>1</xdr:row>
      <xdr:rowOff>367052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8D2C3BC-36A2-4BA2-9550-657F727FB5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5057" y="0"/>
          <a:ext cx="6052458" cy="7946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metalpart.ru/catalog/detali_kpp_gaz/blok_shesteren_zadnego_khoda_dlya_avtomobiley_proizvodstva_pao_gaz_3307_33085_53_66_/?sphrase_id=126636" TargetMode="External"/><Relationship Id="rId299" Type="http://schemas.openxmlformats.org/officeDocument/2006/relationships/hyperlink" Target="https://metalpart.ru/catalog/kulak_povorotnyy/korpus_povorotnogo_kulaka_pravyy_uaz_452_469_s_mostami_timken/?sphrase_id=158874" TargetMode="External"/><Relationship Id="rId21" Type="http://schemas.openxmlformats.org/officeDocument/2006/relationships/hyperlink" Target="https://metalpart.ru/catalog/krany_otopitelya_maslyanye_toplivnye_sistemy_okhlazhdeniya/kran_bloka_ps7_2_0_uaz_gaz/?sphrase_id=126574" TargetMode="External"/><Relationship Id="rId63" Type="http://schemas.openxmlformats.org/officeDocument/2006/relationships/hyperlink" Target="https://metalpart.ru/catalog/remni_privodnye/remen_privoda_nasosa_gur_6rk_1195_poliklinovoy_pro_dlya_avtomobiley_proizvodstva_ooo_uaz_khanter_s_/?sphrase_id=126288" TargetMode="External"/><Relationship Id="rId159" Type="http://schemas.openxmlformats.org/officeDocument/2006/relationships/hyperlink" Target="https://metalpart.ru/catalog/glavnye_pary_i_differentsialy/komplekt_remontnyy_differentsiala_dlya_avtomobiley_proizvodstva_pao_gaz_gazel_sobol/?sphrase_id=126411" TargetMode="External"/><Relationship Id="rId324" Type="http://schemas.openxmlformats.org/officeDocument/2006/relationships/hyperlink" Target="https://metalpart.ru/catalog/shlangi_gur/shlang_gur_uaz_2206_evro_4_s_dvigatelem_zmz_4091_gur_borisov_shtutser_m14_gayka_m16/?sphrase_id=158904" TargetMode="External"/><Relationship Id="rId366" Type="http://schemas.openxmlformats.org/officeDocument/2006/relationships/hyperlink" Target="https://pub.fsa.gov.ru/rss/certificate/view/3694115/baseInfo" TargetMode="External"/><Relationship Id="rId170" Type="http://schemas.openxmlformats.org/officeDocument/2006/relationships/hyperlink" Target="https://metalpart.ru/catalog/saylentbloki/saylentblok_ressory_dlya_avtomobiley_proizvodstva_ooo_uaz_3163_patriot_komplekt_2_sht/?sphrase_id=126673" TargetMode="External"/><Relationship Id="rId226" Type="http://schemas.openxmlformats.org/officeDocument/2006/relationships/hyperlink" Target="https://metalpart.ru/catalog/zamki_zazhiganiya_moduli_upravleniya_trosy_spidometra_/tros_spidometra_uaz_469_gv_300_02/?sphrase_id=126513" TargetMode="External"/><Relationship Id="rId433" Type="http://schemas.openxmlformats.org/officeDocument/2006/relationships/hyperlink" Target="https://pub.fsa.gov.ru/rss/certificate/view/3694115/baseInfo" TargetMode="External"/><Relationship Id="rId268" Type="http://schemas.openxmlformats.org/officeDocument/2006/relationships/hyperlink" Target="https://metalpart.ru/catalog/radiatory/radiator_sistemy_okhlazhdeniya_payanyy_dlya_avtomobiley_proizvodstva_pao_gaz_gazel_next_s_dvigatelem/?sphrase_id=158810" TargetMode="External"/><Relationship Id="rId32" Type="http://schemas.openxmlformats.org/officeDocument/2006/relationships/hyperlink" Target="https://metalpart.ru/catalog/roliki_natyazhitelya/rolik_mekhanizma_natyazhitelya_remnya_dlya_pao_gaz_gazon_next_paz_s_dvigateleem_yamz_5344/?sphrase_id=126583" TargetMode="External"/><Relationship Id="rId74" Type="http://schemas.openxmlformats.org/officeDocument/2006/relationships/hyperlink" Target="https://metalpart.ru/catalog/roliki_natyazhitelya/rolik_remnya_agregatov_promezhutochnyy_verkhniy_dv_cummins_isf_2_8/?sphrase_id=126299" TargetMode="External"/><Relationship Id="rId128" Type="http://schemas.openxmlformats.org/officeDocument/2006/relationships/hyperlink" Target="https://metalpart.ru/catalog/zadnie_kardannye_valy/val_kardannyy_zadnego_mosta_dlya_avtomobiley_proizvodstva_ooo_uaz_3151_469_s_reduktornymi_mostami_/?sphrase_id=126377" TargetMode="External"/><Relationship Id="rId335" Type="http://schemas.openxmlformats.org/officeDocument/2006/relationships/hyperlink" Target="https://metalpart.ru/catalog/ruchki_dvernye_steklopodyemniki_gofry_zashchitnye_provodov/ruchka_dveri_bokovaya_naruzhnaya_polimer_dlya_avtomobiley_proizvodstva_ooo_uaz_452/?sphrase_id=158914" TargetMode="External"/><Relationship Id="rId377" Type="http://schemas.openxmlformats.org/officeDocument/2006/relationships/hyperlink" Target="https://pub.fsa.gov.ru/rss/certificate/view/3694115/baseInfo" TargetMode="External"/><Relationship Id="rId5" Type="http://schemas.openxmlformats.org/officeDocument/2006/relationships/hyperlink" Target="https://metalpart.ru/catalog/valy_kolenchatye/val_kolenchatyy_pro_dlya_avtomobiley_proizvodstva_ooo_uaz_s_dvigatelyami_umz_421_4213_4218_pao_ga/?sphrase_id=126551" TargetMode="External"/><Relationship Id="rId181" Type="http://schemas.openxmlformats.org/officeDocument/2006/relationships/hyperlink" Target="https://metalpart.ru/catalog/saylentbloki/shtanga_prodolnaya_s_saylentblokami_dlya_avtomobiley_proizvodstva_ooo_uaz_patriot_khanter/?sphrase_id=126679" TargetMode="External"/><Relationship Id="rId237" Type="http://schemas.openxmlformats.org/officeDocument/2006/relationships/hyperlink" Target="https://metalpart.ru/catalog/patrubki_sistemy_okhlazhdeniya/komplekt_patrubkov_otopitelya_5_shtuk_dlya_avtomobiley_proizvodstva_pao_gaz_gazel_biznes_s_dvigate/?sphrase_id=126712" TargetMode="External"/><Relationship Id="rId402" Type="http://schemas.openxmlformats.org/officeDocument/2006/relationships/hyperlink" Target="https://pub.fsa.gov.ru/rss/certificate/view/3694115/baseInfo" TargetMode="External"/><Relationship Id="rId279" Type="http://schemas.openxmlformats.org/officeDocument/2006/relationships/hyperlink" Target="https://metalpart.ru/catalog/detali_pyatistupenchatoy_kpp/vilka_5_peredachi_i_zadnego_khoda_uaz_s_5_ti_stupenchatoy_kpp_3181_i_3182/?sphrase_id=158845" TargetMode="External"/><Relationship Id="rId444" Type="http://schemas.openxmlformats.org/officeDocument/2006/relationships/hyperlink" Target="https://pub.fsa.gov.ru/rss/certificate/view/3694115/baseInfo" TargetMode="External"/><Relationship Id="rId43" Type="http://schemas.openxmlformats.org/officeDocument/2006/relationships/hyperlink" Target="https://metalpart.ru/catalog/filtry_vozdushnye_i_toplivnye/element_vozdushnogo_filtra_dlya_avtomobiley_proizvodstva_ao_avtovaz_lada_largus_s_2011_g_v_ren/?sphrase_id=126595" TargetMode="External"/><Relationship Id="rId139" Type="http://schemas.openxmlformats.org/officeDocument/2006/relationships/hyperlink" Target="https://metalpart.ru/catalog/zadnie_kardannye_valy/val_kardannyy_zadniy_dlya_avtomobiley_proizvodstva_pao_gaz_3302_gazel_/?sphrase_id=126652" TargetMode="External"/><Relationship Id="rId290" Type="http://schemas.openxmlformats.org/officeDocument/2006/relationships/hyperlink" Target="https://metalpart.ru/catalog/detali_pyatistupenchatoy_kpp/shesternya_pervoy_peredachi_dlya_avtomobiley_proizvodstva_ooo_uaz_s_kpp_dymos/?sphrase_id=158856" TargetMode="External"/><Relationship Id="rId304" Type="http://schemas.openxmlformats.org/officeDocument/2006/relationships/hyperlink" Target="https://metalpart.ru/catalog/shkvorni/komplekt_remontnyy_shkvornya_dlya_avtomobiley_proizvodstva_pao_gaz_53_3307_3306_3309_3308/?sphrase_id=158879" TargetMode="External"/><Relationship Id="rId346" Type="http://schemas.openxmlformats.org/officeDocument/2006/relationships/hyperlink" Target="https://pub.fsa.gov.ru/rss/certificate/view/3694115/baseInfo" TargetMode="External"/><Relationship Id="rId388" Type="http://schemas.openxmlformats.org/officeDocument/2006/relationships/hyperlink" Target="https://pub.fsa.gov.ru/rss/certificate/view/3694115/baseInfo" TargetMode="External"/><Relationship Id="rId85" Type="http://schemas.openxmlformats.org/officeDocument/2006/relationships/hyperlink" Target="https://metalpart.ru/catalog/detali_kpp_gaz/val_promezhutochnyy_z35_shlitsevaya_50_mm_dlya_avtomobiley_proizvodstva_pao_gaz_gazel_next/?sphrase_id=126625" TargetMode="External"/><Relationship Id="rId150" Type="http://schemas.openxmlformats.org/officeDocument/2006/relationships/hyperlink" Target="https://metalpart.ru/catalog/shrus/sharnir_povorotnogo_kulaka_pro_levyy_tip_birfild_dlya_avtomobiley_uaz_patriot_uaz_prof/?sphrase_id=126665" TargetMode="External"/><Relationship Id="rId192" Type="http://schemas.openxmlformats.org/officeDocument/2006/relationships/hyperlink" Target="https://metalpart.ru/catalog/nakonechniki_rulevye/nakonechnik_rulevoy_tyagi_levyy_obsluzhivaemyy_dlya_avtomobiley_proizvodstva_ooo_uaz_/?sphrase_id=126684" TargetMode="External"/><Relationship Id="rId206" Type="http://schemas.openxmlformats.org/officeDocument/2006/relationships/hyperlink" Target="https://metalpart.ru/catalog/tsilindry_tormozov/tsilindr_glavnyy_gidrotormozov_dlya_avtomobiley_proizvodstva_ooo_uaz_patriot_s_esp/?sphrase_id=126693" TargetMode="External"/><Relationship Id="rId413" Type="http://schemas.openxmlformats.org/officeDocument/2006/relationships/hyperlink" Target="https://pub.fsa.gov.ru/rss/certificate/view/3694115/baseInfo" TargetMode="External"/><Relationship Id="rId248" Type="http://schemas.openxmlformats.org/officeDocument/2006/relationships/hyperlink" Target="https://metalpart.ru/catalog/kamaz/shesternya_differentsiala_privoda_zadnego_mosta_dlya_avtomobiley_proizvodstva_pao_kamaz_z_20_16shlits/?sphrase_id=126534" TargetMode="External"/><Relationship Id="rId12" Type="http://schemas.openxmlformats.org/officeDocument/2006/relationships/hyperlink" Target="https://metalpart.ru/catalog/remontnyy_komplekt_privoda_grm/kryshka_perednyaya_s_oporoy_ventilyatora_pod_bolt_m6_dlya_avtomobiley_proizvodstva_ooo_uaz_s_dvigate/?sphrase_id=126558" TargetMode="External"/><Relationship Id="rId108" Type="http://schemas.openxmlformats.org/officeDocument/2006/relationships/hyperlink" Target="https://metalpart.ru/catalog/detali_kpp_gaz/shesternya_zadnego_khoda_promezhutochnaya_v_sbore_dlya_avtomobiley_proizvodstva_pao_gaz_gazel_gazel_/?sphrase_id=126339" TargetMode="External"/><Relationship Id="rId315" Type="http://schemas.openxmlformats.org/officeDocument/2006/relationships/hyperlink" Target="https://metalpart.ru/catalog/tyagi_rulevye/tyaga_rulevoy_trapetsii_uaz_profi_dvukhskatnyy_most_s_2021_g/?sphrase_id=158896" TargetMode="External"/><Relationship Id="rId357" Type="http://schemas.openxmlformats.org/officeDocument/2006/relationships/hyperlink" Target="https://pub.fsa.gov.ru/rss/certificate/view/3694115/baseInfo" TargetMode="External"/><Relationship Id="rId54" Type="http://schemas.openxmlformats.org/officeDocument/2006/relationships/hyperlink" Target="https://metalpart.ru/catalog/remni_privodnye/remen_privoda_nasosa_gur_6rk_1190_poliklinovoy_dlya_avtomobiley_proizvodstva_ooo_uaz_khanter_s_dvig/?sphrase_id=126608" TargetMode="External"/><Relationship Id="rId96" Type="http://schemas.openxmlformats.org/officeDocument/2006/relationships/hyperlink" Target="https://metalpart.ru/catalog/detali_kpp_gaz/mufta_3_4_peredachi_v_sbore_dlya_avtomobiley_proizvodstva_pao_gaz_gazel_next_/?sphrase_id=126325" TargetMode="External"/><Relationship Id="rId161" Type="http://schemas.openxmlformats.org/officeDocument/2006/relationships/hyperlink" Target="https://metalpart.ru/catalog/poluosi/poluos_dlya_avtomobiley_proizvodstva_ooo_uaz_profi_polutorka_dvuskatnyy_most_s_2021_g_v_/?sphrase_id=126412" TargetMode="External"/><Relationship Id="rId217" Type="http://schemas.openxmlformats.org/officeDocument/2006/relationships/hyperlink" Target="https://metalpart.ru/catalog/elektrooborudovanie_/katushka_zazhiganiya_dlya_dvigateley_uaz_gaz_zmz_405_409_umz_4213_4216_1_razem/?sphrase_id=126502" TargetMode="External"/><Relationship Id="rId399" Type="http://schemas.openxmlformats.org/officeDocument/2006/relationships/hyperlink" Target="https://pub.fsa.gov.ru/rss/certificate/view/3694115/baseInfo" TargetMode="External"/><Relationship Id="rId6" Type="http://schemas.openxmlformats.org/officeDocument/2006/relationships/hyperlink" Target="https://metalpart.ru/catalog/valy_kolenchatye/stupitsa_shkiva_kolenchatogo_vala_dlya_avtomobiley_proizvodstva_ooo_uaz_pao_gaz_s_dvigatelyami_umz_/?sphrase_id=126552" TargetMode="External"/><Relationship Id="rId238" Type="http://schemas.openxmlformats.org/officeDocument/2006/relationships/hyperlink" Target="https://metalpart.ru/catalog/radiator_otopitelya/komplekt_patrubkov_otopitelya_5_shtuk_dlya_avtomobiley_proizvodstva_pao_gaz_gazel_biznes/?sphrase_id=126713" TargetMode="External"/><Relationship Id="rId259" Type="http://schemas.openxmlformats.org/officeDocument/2006/relationships/hyperlink" Target="https://metalpart.ru/catalog/instrumenty_i_prinadlezhnosti/domkrat_vintovoy_vysota_podema_194_405_mm_gruzopodemnost_2_t/?sphrase_id=126720" TargetMode="External"/><Relationship Id="rId424" Type="http://schemas.openxmlformats.org/officeDocument/2006/relationships/hyperlink" Target="https://pub.fsa.gov.ru/rss/certificate/view/3694115/baseInfo" TargetMode="External"/><Relationship Id="rId445" Type="http://schemas.openxmlformats.org/officeDocument/2006/relationships/hyperlink" Target="https://pub.fsa.gov.ru/rss/certificate/view/3694115/baseInfo" TargetMode="External"/><Relationship Id="rId23" Type="http://schemas.openxmlformats.org/officeDocument/2006/relationships/hyperlink" Target="https://metalpart.ru/catalog/krany_otopitelya_maslyanye_toplivnye_sistemy_okhlazhdeniya/kran_otopitelya_keramicheskiy_s_ustanovochnym_komplektom/?sphrase_id=126577" TargetMode="External"/><Relationship Id="rId119" Type="http://schemas.openxmlformats.org/officeDocument/2006/relationships/hyperlink" Target="https://metalpart.ru/catalog/tsapfy_i_flantsy/flanets_vala_privoda_zadnego_mosta_dlya_avtomobiley_proizvodstva_ooo_uaz_patriot_s_razdatochnoy_koro/?sphrase_id=126366" TargetMode="External"/><Relationship Id="rId270" Type="http://schemas.openxmlformats.org/officeDocument/2006/relationships/hyperlink" Target="https://metalpart.ru/catalog/nasos_vodyanoy/nasos_vodyanoy_dlya_avtomobiley_proizvodstva_pao_gaz_66_53_3205_3307/?sphrase_id=158831" TargetMode="External"/><Relationship Id="rId291" Type="http://schemas.openxmlformats.org/officeDocument/2006/relationships/hyperlink" Target="https://metalpart.ru/catalog/detali_pyatistupenchatoy_kpp/shesternya_pyatoy_peredachi_vtorichnogo_vala_dlya_avtomobiley_proizvodstva_ooo_uaz_s_kpp_dymos/?sphrase_id=158857" TargetMode="External"/><Relationship Id="rId305" Type="http://schemas.openxmlformats.org/officeDocument/2006/relationships/hyperlink" Target="https://metalpart.ru/catalog/shkvorni/komplekt_remontnyy_shkvornya_dlya_avtomobiley_proizvodstva_pao_gaz_gazel_3302/?sphrase_id=158880" TargetMode="External"/><Relationship Id="rId326" Type="http://schemas.openxmlformats.org/officeDocument/2006/relationships/hyperlink" Target="https://metalpart.ru/catalog/shlangi_gur/shlang_gur_gaz_2705_3221_3302_gazel_biznes_gur_zf_s_umz_4216_povorotnyy_shtutser_m16_gaykoy_m16/?sphrase_id=158906" TargetMode="External"/><Relationship Id="rId347" Type="http://schemas.openxmlformats.org/officeDocument/2006/relationships/hyperlink" Target="https://pub.fsa.gov.ru/rss/certificate/view/3694115/baseInfo" TargetMode="External"/><Relationship Id="rId44" Type="http://schemas.openxmlformats.org/officeDocument/2006/relationships/hyperlink" Target="https://metalpart.ru/catalog/filtry_vozdushnye_i_toplivnye/element_vozdushnogo_filtra_dlya_avtomobiley_renault/?sphrase_id=126596" TargetMode="External"/><Relationship Id="rId65" Type="http://schemas.openxmlformats.org/officeDocument/2006/relationships/hyperlink" Target="https://metalpart.ru/catalog/remni_privodnye/remen_privoda_nasosa_gur_6pk1238_poliklinovoy_pro_dlya_avtomobiley_proizvodstva_ooo_uaz_patriot_s_/?sphrase_id=126614" TargetMode="External"/><Relationship Id="rId86" Type="http://schemas.openxmlformats.org/officeDocument/2006/relationships/hyperlink" Target="https://metalpart.ru/catalog/detali_kpp_gaz/val_promezhutochnyy_z35_shlitsevaya_75_mm_dlya_avtomobiley_proizvodstva_pao_gaz_gazel_next/?sphrase_id=126626" TargetMode="External"/><Relationship Id="rId130" Type="http://schemas.openxmlformats.org/officeDocument/2006/relationships/hyperlink" Target="https://metalpart.ru/catalog/zadnie_kardannye_valy/val_kardannyy_zadnego_mosta_dlya_avtomobiley_proizvodstva_ooo_uaz_33036_39094_s_mostami_timken_46/?sphrase_id=126642" TargetMode="External"/><Relationship Id="rId151" Type="http://schemas.openxmlformats.org/officeDocument/2006/relationships/hyperlink" Target="https://metalpart.ru/catalog/shopk/rychag_povorotnogo_kulaka_dlya_avtomobiley_proizvodstva_ooo_uaz_patriot_khanter/?sphrase_id=126666" TargetMode="External"/><Relationship Id="rId368" Type="http://schemas.openxmlformats.org/officeDocument/2006/relationships/hyperlink" Target="https://pub.fsa.gov.ru/rss/certificate/view/3694115/baseInfo" TargetMode="External"/><Relationship Id="rId389" Type="http://schemas.openxmlformats.org/officeDocument/2006/relationships/hyperlink" Target="https://pub.fsa.gov.ru/rss/certificate/view/3694115/baseInfo" TargetMode="External"/><Relationship Id="rId172" Type="http://schemas.openxmlformats.org/officeDocument/2006/relationships/hyperlink" Target="https://metalpart.ru/catalog/saylentbloki/saylentblok_peredney_ressory_dlya_avtomobiley_proizvodstva_pao_gaz_gazel_valday_komplekt_2_sht/?sphrase_id=126675" TargetMode="External"/><Relationship Id="rId193" Type="http://schemas.openxmlformats.org/officeDocument/2006/relationships/hyperlink" Target="https://metalpart.ru/catalog/shlangi_gur/shlang_nagnetatelnyy_gidrousilitelya_rulya_dlya_avtomobiley_proizvodstva_pao_gaz_gazon_next_s_dvi/?sphrase_id=126685" TargetMode="External"/><Relationship Id="rId207" Type="http://schemas.openxmlformats.org/officeDocument/2006/relationships/hyperlink" Target="https://metalpart.ru/catalog/vakuumnyy_usilitel_tormozov/usilitel_tormozov_vakuumnyy_dlya_avtomobiley_proizvodstva_pao_gaz_gazel_biznes/?sphrase_id=126491" TargetMode="External"/><Relationship Id="rId228" Type="http://schemas.openxmlformats.org/officeDocument/2006/relationships/hyperlink" Target="https://metalpart.ru/catalog/stekloochistitel_i_privod/motor_reduktor_stekloochistitelya_dlya_avtomobiley_proizvodstva_ao_avtovaz_2108_21099_pao_gaz_31/?sphrase_id=126515" TargetMode="External"/><Relationship Id="rId249" Type="http://schemas.openxmlformats.org/officeDocument/2006/relationships/hyperlink" Target="https://metalpart.ru/catalog/kamaz/shesternya_differentsiala_mezhosevogo_dlya_avtomobiley_proizvodstva_pao_kamaz_h_18_z_11_22x62_/?sphrase_id=126535" TargetMode="External"/><Relationship Id="rId414" Type="http://schemas.openxmlformats.org/officeDocument/2006/relationships/hyperlink" Target="https://pub.fsa.gov.ru/rss/certificate/view/3694115/baseInfo" TargetMode="External"/><Relationship Id="rId435" Type="http://schemas.openxmlformats.org/officeDocument/2006/relationships/hyperlink" Target="https://pub.fsa.gov.ru/rss/certificate/view/3694115/baseInfo" TargetMode="External"/><Relationship Id="rId13" Type="http://schemas.openxmlformats.org/officeDocument/2006/relationships/hyperlink" Target="https://metalpart.ru/catalog/remontnyy_komplekt_privoda_grm/kryshka_perednyaya_s_oporoy_ventilyatora_pod_bolt_m8_dlya_avtomobiley_proizvodstva_ooo_uaz_s_dvigate/?sphrase_id=126559" TargetMode="External"/><Relationship Id="rId109" Type="http://schemas.openxmlformats.org/officeDocument/2006/relationships/hyperlink" Target="https://metalpart.ru/catalog/detali_kpp_gaz/shesternya_zadnego_khoda_promezhutochnaya_dlya_avtomobiley_proizvodstva_pao_gaz_gazel_gazel_next_/?sphrase_id=126351" TargetMode="External"/><Relationship Id="rId260" Type="http://schemas.openxmlformats.org/officeDocument/2006/relationships/hyperlink" Target="https://metalpart.ru/catalog/instrumenty_i_prinadlezhnosti/domkrat_gidravlicheskiy_teleskopicheskiy_vysota_podema_165_415_mm_gruzopodemnost_2_t/?sphrase_id=126546" TargetMode="External"/><Relationship Id="rId281" Type="http://schemas.openxmlformats.org/officeDocument/2006/relationships/hyperlink" Target="https://metalpart.ru/catalog/detali_pyatistupenchatoy_kpp_dymos/napravlyayushchaya_ogranichitelya_vala_kpp_zadnyaya_uaz_s_kpp_dymos/?sphrase_id=158846" TargetMode="External"/><Relationship Id="rId316" Type="http://schemas.openxmlformats.org/officeDocument/2006/relationships/hyperlink" Target="https://metalpart.ru/catalog/nakonechniki_rulevye/nakonechnik_rulevoy_tyagi_pravyy_gaz_3310_valday_gazon_next/?sphrase_id=162303" TargetMode="External"/><Relationship Id="rId337" Type="http://schemas.openxmlformats.org/officeDocument/2006/relationships/hyperlink" Target="https://metalpart.ru/catalog/ruchki_dvernye_steklopodyemniki_gofry_zashchitnye_provodov/zamok_vnutrenniy_zadney_levoy_dveri_uaz_patriot/?sphrase_id=158916" TargetMode="External"/><Relationship Id="rId34" Type="http://schemas.openxmlformats.org/officeDocument/2006/relationships/hyperlink" Target="https://metalpart.ru/catalog/datchiki/datchik_massovogo_raskhoda_vozdukha_gaz_dv_405_409_evro_3_metalpart/?sphrase_id=126585" TargetMode="External"/><Relationship Id="rId55" Type="http://schemas.openxmlformats.org/officeDocument/2006/relationships/hyperlink" Target="https://metalpart.ru/catalog/remni_privodnye/remen_privoda_nasosa_gur_6pk1210_poliklinovoy_dlya_avtomobiley_proizvodstva_ooo_uaz_s_dvigatelem_z/?sphrase_id=126609" TargetMode="External"/><Relationship Id="rId76" Type="http://schemas.openxmlformats.org/officeDocument/2006/relationships/hyperlink" Target="https://metalpart.ru/catalog/roliki_natyazhitelya/rolik_remnya_generatora_promezhutochnyy_dlya_avtomobiley_proizvodstva_pao_gaz_s_dvigatelem_cummins_3/?sphrase_id=126302" TargetMode="External"/><Relationship Id="rId97" Type="http://schemas.openxmlformats.org/officeDocument/2006/relationships/hyperlink" Target="https://metalpart.ru/catalog/detali_kpp_gaz/mufta_3_4_y_peredachi_so_stupitsey_dlya_avtomobiley_proizvodstva_pao_gaz_gaz_53/?sphrase_id=126629" TargetMode="External"/><Relationship Id="rId120" Type="http://schemas.openxmlformats.org/officeDocument/2006/relationships/hyperlink" Target="https://metalpart.ru/catalog/detali_rk/val_privoda_zadnego_mosta_uaz_s_kosozuboy_razdatochnoy_korobkoy/?sphrase_id=126368" TargetMode="External"/><Relationship Id="rId141" Type="http://schemas.openxmlformats.org/officeDocument/2006/relationships/hyperlink" Target="https://metalpart.ru/catalog/zadnie_kardannye_valy/val_kardannyy_zadniy_dlya_avtomobiley_proizvodstva_pao_gaz_330202_gazel_udlinennaya_baza/?sphrase_id=126654" TargetMode="External"/><Relationship Id="rId358" Type="http://schemas.openxmlformats.org/officeDocument/2006/relationships/hyperlink" Target="https://pub.fsa.gov.ru/rss/certificate/view/3694115/baseInfo" TargetMode="External"/><Relationship Id="rId379" Type="http://schemas.openxmlformats.org/officeDocument/2006/relationships/hyperlink" Target="https://pub.fsa.gov.ru/rss/certificate/view/3694115/baseInfo" TargetMode="External"/><Relationship Id="rId7" Type="http://schemas.openxmlformats.org/officeDocument/2006/relationships/hyperlink" Target="https://metalpart.ru/catalog/remontnyy_komplekt_privoda_grm/komplekt_remontnyy_privoda_grm_dlya_avtomobiley_proizvodstva_ooo_uaz_i_pao_gaz_s_dvigatelyami_zmz_/?sphrase_id=126553" TargetMode="External"/><Relationship Id="rId162" Type="http://schemas.openxmlformats.org/officeDocument/2006/relationships/hyperlink" Target="https://metalpart.ru/catalog/poluosi/poluos_povyshennoy_prochnosti_dlya_avtomobiley_proizvodstva_ooo_uaz_profi_polutorka_dvuskatnyy_most/?sphrase_id=126413" TargetMode="External"/><Relationship Id="rId183" Type="http://schemas.openxmlformats.org/officeDocument/2006/relationships/hyperlink" Target="https://metalpart.ru/catalog/stupitsy/stupitsa_kolesa_dlya_avtomobiley_proizvodstva_ooo_uaz_bez_abs_so_shpilkami_v_sbore/?sphrase_id=126680" TargetMode="External"/><Relationship Id="rId218" Type="http://schemas.openxmlformats.org/officeDocument/2006/relationships/hyperlink" Target="https://metalpart.ru/catalog/elektrooborudovanie_/komplekt_svechey_zazhiganiya_dlya_avtomobiley_proizvodstva_ooo_uaz_s_dvigatelyami_zmz_40904_40905_40/?sphrase_id=126503" TargetMode="External"/><Relationship Id="rId239" Type="http://schemas.openxmlformats.org/officeDocument/2006/relationships/hyperlink" Target="https://metalpart.ru/catalog/radiator_otopitelya/komplekt_patrubkov_otopitelya_dlya_avtomobiley_proizvodstva_ooo_uaz_patriot_s_2019_g_v_s_akpp_2_sht/?sphrase_id=126714" TargetMode="External"/><Relationship Id="rId390" Type="http://schemas.openxmlformats.org/officeDocument/2006/relationships/hyperlink" Target="https://pub.fsa.gov.ru/rss/certificate/view/3694115/baseInfo" TargetMode="External"/><Relationship Id="rId404" Type="http://schemas.openxmlformats.org/officeDocument/2006/relationships/hyperlink" Target="https://pub.fsa.gov.ru/rss/certificate/view/3694115/baseInfo" TargetMode="External"/><Relationship Id="rId425" Type="http://schemas.openxmlformats.org/officeDocument/2006/relationships/hyperlink" Target="https://pub.fsa.gov.ru/rss/certificate/view/3694115/baseInfo" TargetMode="External"/><Relationship Id="rId446" Type="http://schemas.openxmlformats.org/officeDocument/2006/relationships/hyperlink" Target="https://pub.fsa.gov.ru/rss/certificate/view/3694115/baseInfo" TargetMode="External"/><Relationship Id="rId250" Type="http://schemas.openxmlformats.org/officeDocument/2006/relationships/hyperlink" Target="https://metalpart.ru/catalog/kamaz/shayba_tarelchataya_satellita_differentsiala_mezhosevogo_dlya_avtomobiley_proizvodstva_pao_kamaz_23x/?sphrase_id=126536" TargetMode="External"/><Relationship Id="rId271" Type="http://schemas.openxmlformats.org/officeDocument/2006/relationships/hyperlink" Target="https://metalpart.ru/catalog/nasos_vodyanoy/nasos_vodyanoy_dlya_avtomobiley_proizvodstva_pao_gaz_gazon_next_3308_3309_ooo_paz_vector_nex/?sphrase_id=158835" TargetMode="External"/><Relationship Id="rId292" Type="http://schemas.openxmlformats.org/officeDocument/2006/relationships/hyperlink" Target="https://metalpart.ru/catalog/detali_pyatistupenchatoy_kpp/shesternya_zadnego_khoda_dlya_avtomobiley_proizvodstva_ooo_uaz_s_kpp_dymos/?sphrase_id=158859" TargetMode="External"/><Relationship Id="rId306" Type="http://schemas.openxmlformats.org/officeDocument/2006/relationships/hyperlink" Target="https://metalpart.ru/catalog/poluosi/poluos_zadnego_mosta_pravaya_levaya_gazel/?sphrase_id=162298" TargetMode="External"/><Relationship Id="rId24" Type="http://schemas.openxmlformats.org/officeDocument/2006/relationships/hyperlink" Target="https://metalpart.ru/catalog/krany_otopitelya_maslyanye_toplivnye_sistemy_okhlazhdeniya/kran_otopitelya_gaz_gazel_next_gazon/?sphrase_id=126578" TargetMode="External"/><Relationship Id="rId45" Type="http://schemas.openxmlformats.org/officeDocument/2006/relationships/hyperlink" Target="https://metalpart.ru/catalog/filtry_vozdushnye_i_toplivnye/element_vozdushnogo_fmltra_dlya_avtomobiley_proizvodstva_pao_gaz_gazel_biznes_next_s_dvigatelem_c/?sphrase_id=126597" TargetMode="External"/><Relationship Id="rId66" Type="http://schemas.openxmlformats.org/officeDocument/2006/relationships/hyperlink" Target="https://metalpart.ru/catalog/remni_privodnye/remen_6rk1693_privoda_kompressora_konditsionera_pro_dlya_avtomobiley_proizvodstva_ooo_uaz_patriot_s/?sphrase_id=126615" TargetMode="External"/><Relationship Id="rId87" Type="http://schemas.openxmlformats.org/officeDocument/2006/relationships/hyperlink" Target="https://metalpart.ru/catalog/detali_kpp_gaz/val_promezhutochnyy_z36_shlitsevaya_75_mm_dlya_avtomobiley_proizvodstva_pao_gaz_gazel_next/?sphrase_id=126627" TargetMode="External"/><Relationship Id="rId110" Type="http://schemas.openxmlformats.org/officeDocument/2006/relationships/hyperlink" Target="https://metalpart.ru/catalog/detali_kpp_gaz/shesternya_3_y_peredachi_vala_promezhutochnogo_dlya_avtomobiley_proizvodstva_pao_gaz_gazel_gazel_biz/?sphrase_id=126353" TargetMode="External"/><Relationship Id="rId131" Type="http://schemas.openxmlformats.org/officeDocument/2006/relationships/hyperlink" Target="https://metalpart.ru/catalog/zadnie_kardannye_valy/val_kardannyy_zadnego_mosta_dlya_avtomobiley_proizvodstva_ooo_uaz_469_hunter_s_mostami_timken_gib/?sphrase_id=126643" TargetMode="External"/><Relationship Id="rId327" Type="http://schemas.openxmlformats.org/officeDocument/2006/relationships/hyperlink" Target="https://metalpart.ru/catalog/shlangi_gur/shlang_slivnoy_v_sbore_uaz_patriot_gur_delphi_gayka_m16/?sphrase_id=158907" TargetMode="External"/><Relationship Id="rId348" Type="http://schemas.openxmlformats.org/officeDocument/2006/relationships/hyperlink" Target="https://pub.fsa.gov.ru/rss/certificate/view/3694115/baseInfo" TargetMode="External"/><Relationship Id="rId369" Type="http://schemas.openxmlformats.org/officeDocument/2006/relationships/hyperlink" Target="https://pub.fsa.gov.ru/rss/certificate/view/3694115/baseInfo" TargetMode="External"/><Relationship Id="rId152" Type="http://schemas.openxmlformats.org/officeDocument/2006/relationships/hyperlink" Target="https://metalpart.ru/catalog/tsapfy_i_flantsy/tsapfa_uaz_s_reduktornymi_voennymi_mostami/?sphrase_id=126402" TargetMode="External"/><Relationship Id="rId173" Type="http://schemas.openxmlformats.org/officeDocument/2006/relationships/hyperlink" Target="https://metalpart.ru/catalog/saylentbloki/saylentblok_ressory_dlya_avtomobiley_proizvodstva_pao_gaz_gazon_nekst_komplekt_2_sht/?sphrase_id=126676" TargetMode="External"/><Relationship Id="rId194" Type="http://schemas.openxmlformats.org/officeDocument/2006/relationships/hyperlink" Target="https://metalpart.ru/catalog/barabany_i_diski/disk_tormoznoy_ventiliruemyy_dlya_avtomobiley_proizvodstva_pao_gaz_33104_33106_valday_gazon_next_/?sphrase_id=126471" TargetMode="External"/><Relationship Id="rId208" Type="http://schemas.openxmlformats.org/officeDocument/2006/relationships/hyperlink" Target="https://metalpart.ru/catalog/vakuumnyy_usilitel_tormozov/usilitel_tormozov_vakuumnyy_dlya_avtomobiley_proizvodstva_pao_gaz_gazel_next_bez_gtts/?sphrase_id=126492" TargetMode="External"/><Relationship Id="rId229" Type="http://schemas.openxmlformats.org/officeDocument/2006/relationships/hyperlink" Target="https://metalpart.ru/catalog/stekloochistitel_i_privod/motor_reduktor_stekloochistitelya_dlya_avtomobiley_proizvodstva_pao_gaz_3307_zil/?sphrase_id=126516" TargetMode="External"/><Relationship Id="rId380" Type="http://schemas.openxmlformats.org/officeDocument/2006/relationships/hyperlink" Target="https://pub.fsa.gov.ru/rss/certificate/view/3694115/baseInfo" TargetMode="External"/><Relationship Id="rId415" Type="http://schemas.openxmlformats.org/officeDocument/2006/relationships/hyperlink" Target="https://pub.fsa.gov.ru/rss/certificate/view/3694115/baseInfo" TargetMode="External"/><Relationship Id="rId436" Type="http://schemas.openxmlformats.org/officeDocument/2006/relationships/hyperlink" Target="https://pub.fsa.gov.ru/rss/certificate/view/3694115/baseInfo" TargetMode="External"/><Relationship Id="rId240" Type="http://schemas.openxmlformats.org/officeDocument/2006/relationships/hyperlink" Target="https://metalpart.ru/catalog/kamaz/shesternya_pervichnogo_vala_delitelya_peredach_dlya_avtomobiley_proizvodstva_pao_kamaz_h_63_z_28_z_2/?sphrase_id=126523" TargetMode="External"/><Relationship Id="rId261" Type="http://schemas.openxmlformats.org/officeDocument/2006/relationships/hyperlink" Target="https://metalpart.ru/catalog/valy_kolenchatye/dempfer_kolenvala_dlya_dvigateley_zmz_406_4061_40524_40904_40906_409051_s_konditsionerom/?sphrase_id=158758" TargetMode="External"/><Relationship Id="rId14" Type="http://schemas.openxmlformats.org/officeDocument/2006/relationships/hyperlink" Target="https://metalpart.ru/catalog/tsepi_grm_/komplekt_uspokoiteley_tsepi_dlya_avtomobiley_proizvodstva_ooo_uaz_s_dvigatelyami_zmz_40911_40905_409/?sphrase_id=126560" TargetMode="External"/><Relationship Id="rId35" Type="http://schemas.openxmlformats.org/officeDocument/2006/relationships/hyperlink" Target="https://metalpart.ru/catalog/datchiki/datchik_temperatury_okhlazhdayushchey_zhidkosti_dlya_avtomobiley_proizvodstva_ooo_uaz_s_dvigatelyami/?sphrase_id=126586" TargetMode="External"/><Relationship Id="rId56" Type="http://schemas.openxmlformats.org/officeDocument/2006/relationships/hyperlink" Target="https://metalpart.ru/catalog/remni_privodnye/remen_privodnoy_13kh775_klinovoy_zubchatyy_dlya_avtomobiley_proizvodstva_pao_gaz_gazel_biznes_ne/?sphrase_id=126279" TargetMode="External"/><Relationship Id="rId77" Type="http://schemas.openxmlformats.org/officeDocument/2006/relationships/hyperlink" Target="https://metalpart.ru/catalog/roliki_natyazhitelya/rolik_natyazhnoy_s_kronshteynom_dlya_avtomobiley_proizvodstva_ooo_uaz_pao_gaz_s_dvigatelyami_zmz_406/?sphrase_id=126619" TargetMode="External"/><Relationship Id="rId100" Type="http://schemas.openxmlformats.org/officeDocument/2006/relationships/hyperlink" Target="https://metalpart.ru/catalog/detali_kpp_gaz/koltso_sinkhronizatora_blokiruyushchee_dlya_avtomobiley_proizvodstva_pao_gaz_3308_3309_33104_gazon_n/?sphrase_id=126327" TargetMode="External"/><Relationship Id="rId282" Type="http://schemas.openxmlformats.org/officeDocument/2006/relationships/hyperlink" Target="https://metalpart.ru/catalog/detali_pyatistupenchatoy_kpp_dymos/vtulka_podshipnika_skolzheniya_shesterni_3_y_peredachi_uaz_s_kpp_dymos/?sphrase_id=158847" TargetMode="External"/><Relationship Id="rId317" Type="http://schemas.openxmlformats.org/officeDocument/2006/relationships/hyperlink" Target="https://metalpart.ru/catalog/nakonechniki_rulevye/nakonechnik_rulevoy_tyagi_levyy_gaz_3310_valday_gazon_next/?sphrase_id=162304" TargetMode="External"/><Relationship Id="rId338" Type="http://schemas.openxmlformats.org/officeDocument/2006/relationships/hyperlink" Target="https://metalpart.ru/catalog/ruchki_dvernye_steklopodyemniki_gofry_zashchitnye_provodov/zamok_vnutrenniy_peredney_levoy_dveri_uaz_patriot/?sphrase_id=158917" TargetMode="External"/><Relationship Id="rId359" Type="http://schemas.openxmlformats.org/officeDocument/2006/relationships/hyperlink" Target="https://pub.fsa.gov.ru/rss/certificate/view/3694115/baseInfo" TargetMode="External"/><Relationship Id="rId8" Type="http://schemas.openxmlformats.org/officeDocument/2006/relationships/hyperlink" Target="https://metalpart.ru/catalog/valy_raspredelitelnye_/val_raspredelitelnyy_vpusknoy_dlya_avtomobiley_proizvodstva_ooo_uaz_s_dvigatelyami_zmz_pro/?sphrase_id=126554" TargetMode="External"/><Relationship Id="rId98" Type="http://schemas.openxmlformats.org/officeDocument/2006/relationships/hyperlink" Target="https://metalpart.ru/catalog/detali_kpp_gaz/mufta_3_4_y_peredachi_bez_stupitsy_dlya_avtomobiley_proizvodstva_pao_gaz_53_3307_3308_33081_66/?sphrase_id=126630" TargetMode="External"/><Relationship Id="rId121" Type="http://schemas.openxmlformats.org/officeDocument/2006/relationships/hyperlink" Target="https://metalpart.ru/catalog/detali_rk/val_privoda_zadnego_mosta_s_dempferom_dlya_avtomobiley_proizvodstva_ooo_uaz_s_kosozuboy_razdatochnoy/?sphrase_id=126369" TargetMode="External"/><Relationship Id="rId142" Type="http://schemas.openxmlformats.org/officeDocument/2006/relationships/hyperlink" Target="https://metalpart.ru/catalog/shrus/sharnir_povorotnogo_kulaka_pravyy_tip_birfild_dlya_avtomobiley_proizvodstva_ooo_uaz_2206_3741_/?sphrase_id=126656" TargetMode="External"/><Relationship Id="rId163" Type="http://schemas.openxmlformats.org/officeDocument/2006/relationships/hyperlink" Target="https://metalpart.ru/catalog/tsapfy_i_flantsy/flanets_krepleniya_kardannogo_vala_dlya_avtomobiley_proizvodstva_ooo_uaz_patriot_s_06_2018_g_v_/?sphrase_id=126441" TargetMode="External"/><Relationship Id="rId184" Type="http://schemas.openxmlformats.org/officeDocument/2006/relationships/hyperlink" Target="https://metalpart.ru/catalog/stupitsy/stupitsa_perednyaya_s_boltami_dlya_avtomobiley_proizvodstva_pao_gaz_gazel_next/?sphrase_id=126460" TargetMode="External"/><Relationship Id="rId219" Type="http://schemas.openxmlformats.org/officeDocument/2006/relationships/hyperlink" Target="https://metalpart.ru/catalog/elektrooborudovanie_/komplekt_svechey_zazhiganiya_gaz_benzin/?sphrase_id=126504" TargetMode="External"/><Relationship Id="rId370" Type="http://schemas.openxmlformats.org/officeDocument/2006/relationships/hyperlink" Target="https://pub.fsa.gov.ru/rss/certificate/view/3694115/baseInfo" TargetMode="External"/><Relationship Id="rId391" Type="http://schemas.openxmlformats.org/officeDocument/2006/relationships/hyperlink" Target="https://pub.fsa.gov.ru/rss/certificate/view/3694115/baseInfo" TargetMode="External"/><Relationship Id="rId405" Type="http://schemas.openxmlformats.org/officeDocument/2006/relationships/hyperlink" Target="https://pub.fsa.gov.ru/rss/certificate/view/3694115/baseInfo" TargetMode="External"/><Relationship Id="rId426" Type="http://schemas.openxmlformats.org/officeDocument/2006/relationships/hyperlink" Target="https://pub.fsa.gov.ru/rss/certificate/view/3694115/baseInfo" TargetMode="External"/><Relationship Id="rId447" Type="http://schemas.openxmlformats.org/officeDocument/2006/relationships/hyperlink" Target="https://pub.fsa.gov.ru/rss/certificate/view/3694115/baseInfo" TargetMode="External"/><Relationship Id="rId230" Type="http://schemas.openxmlformats.org/officeDocument/2006/relationships/hyperlink" Target="https://metalpart.ru/catalog/stekloochistitel_i_privod/motor_reduktor_stekloochistitelya_dlya_avtomobiley_proizvodstva_pao_kamaz_maz_belaz_kraz/?sphrase_id=126707" TargetMode="External"/><Relationship Id="rId251" Type="http://schemas.openxmlformats.org/officeDocument/2006/relationships/hyperlink" Target="https://metalpart.ru/catalog/kamaz/komplekt_remontnyy_opornogo_podshipnika_shkvornya_dlya_avtomobiley_proizvodstva_pao_kamaz/?sphrase_id=126717" TargetMode="External"/><Relationship Id="rId25" Type="http://schemas.openxmlformats.org/officeDocument/2006/relationships/hyperlink" Target="https://metalpart.ru/catalog/krany_otopitelya_maslyanye_toplivnye_sistemy_okhlazhdeniya/kran_pechki_gazel_s_2003_g_v_uaz_patriot_novogo_obraztsa_2_vykhoda/?sphrase_id=126579" TargetMode="External"/><Relationship Id="rId46" Type="http://schemas.openxmlformats.org/officeDocument/2006/relationships/hyperlink" Target="https://metalpart.ru/catalog/radiatory/radiator_sistemy_okhlazhdeniya_2_kh_ryadnyy_dlya_avtomobiley_proizvodstva_pao_gaz_2752_2217_3302_270/?sphrase_id=126598" TargetMode="External"/><Relationship Id="rId67" Type="http://schemas.openxmlformats.org/officeDocument/2006/relationships/hyperlink" Target="https://metalpart.ru/catalog/remni_privodnye/remen_6rk1703_privoda_agregatov_pro_dlya_avtomobiley_proizvodstva_pao_kamaz_6520_evro_2_3/?sphrase_id=126616" TargetMode="External"/><Relationship Id="rId272" Type="http://schemas.openxmlformats.org/officeDocument/2006/relationships/hyperlink" Target="https://metalpart.ru/catalog/nasos_vodyanoy/nasos_vodyanoy_dlya_avtomobiley_proizvodstva_pao_gaz_gazel_sobol_s_dvigatelem_zmz_406/?sphrase_id=158836" TargetMode="External"/><Relationship Id="rId293" Type="http://schemas.openxmlformats.org/officeDocument/2006/relationships/hyperlink" Target="https://metalpart.ru/catalog/detali_rk/val_privoda_perednego_mosta_uaz_s_rk_dymos/?sphrase_id=158860" TargetMode="External"/><Relationship Id="rId307" Type="http://schemas.openxmlformats.org/officeDocument/2006/relationships/hyperlink" Target="https://metalpart.ru/catalog/tyagi_rulevye/tyaga_poperechnaya_pruzhinnoy_podveski_panara_uaz_profi_polutorka_dvukhskatnyy_most_s_2021_g_v/?sphrase_id=158882" TargetMode="External"/><Relationship Id="rId328" Type="http://schemas.openxmlformats.org/officeDocument/2006/relationships/hyperlink" Target="https://metalpart.ru/catalog/shlangi_gur/nakonechnik_perekhodnoy_nasosa_uaz_2206_c_dvigatelem_zmz_4091_gur_yb_shtutser_m16_gayka_m16/?sphrase_id=158908" TargetMode="External"/><Relationship Id="rId349" Type="http://schemas.openxmlformats.org/officeDocument/2006/relationships/hyperlink" Target="https://pub.fsa.gov.ru/rss/certificate/view/3694115/baseInfo" TargetMode="External"/><Relationship Id="rId88" Type="http://schemas.openxmlformats.org/officeDocument/2006/relationships/hyperlink" Target="https://metalpart.ru/catalog/detali_kpp_gaz/val_promezhutochnyy_z36_shlitsevaya_50_mm_dlya_avtomobiley_proizvodstva_pao_gaz_gazel_next_gazel_b/?sphrase_id=126628" TargetMode="External"/><Relationship Id="rId111" Type="http://schemas.openxmlformats.org/officeDocument/2006/relationships/hyperlink" Target="https://metalpart.ru/catalog/detali_kpp_gaz/shesternya_3_y_peredachi_vala_promezhutochnogo_dlya_avtomobiley_proizvodstva_pao_gaz_gazel_next_/?sphrase_id=126356" TargetMode="External"/><Relationship Id="rId132" Type="http://schemas.openxmlformats.org/officeDocument/2006/relationships/hyperlink" Target="https://metalpart.ru/catalog/perednie_kardannye_valy/val_kardannyy_perednego_mosta_dlya_avtomobiley_proizvodstva_ooo_uaz_hunter_s_mostami_timken_gibrid/?sphrase_id=126644" TargetMode="External"/><Relationship Id="rId153" Type="http://schemas.openxmlformats.org/officeDocument/2006/relationships/hyperlink" Target="https://metalpart.ru/catalog/tsapfy_i_flantsy/tsapfa_povorotnogo_kulaka_dlya_avtomobiley_proizvodstva_ooo_uaz_profi_4kh4_patriot_s_2019_g_v/?sphrase_id=126403" TargetMode="External"/><Relationship Id="rId174" Type="http://schemas.openxmlformats.org/officeDocument/2006/relationships/hyperlink" Target="https://metalpart.ru/catalog/saylentbloki/saylentblok_verkhnego_rychaga_podveski_dlya_avtomobiley_proizvodstva_pao_gaz_sobol_komplekt_2_sht/?sphrase_id=126449" TargetMode="External"/><Relationship Id="rId195" Type="http://schemas.openxmlformats.org/officeDocument/2006/relationships/hyperlink" Target="https://metalpart.ru/catalog/barabany_i_diski/disk_tormoznoy_ventiliruemyy_dlya_avtomobiley_proizvodstva_pao_gaz_33104_33106_valday_gazon_next_/?sphrase_id=126471" TargetMode="External"/><Relationship Id="rId209" Type="http://schemas.openxmlformats.org/officeDocument/2006/relationships/hyperlink" Target="https://metalpart.ru/catalog/vakuumnyy_usilitel_tormozov/usilitel_tormozov_pnevmaticheskiy_s_glavnym_tsilindrom_dlya_avtomobiley_proizvodstva_pao_gaz_3307_3/?sphrase_id=126493" TargetMode="External"/><Relationship Id="rId360" Type="http://schemas.openxmlformats.org/officeDocument/2006/relationships/hyperlink" Target="https://pub.fsa.gov.ru/rss/certificate/view/3694115/baseInfo" TargetMode="External"/><Relationship Id="rId381" Type="http://schemas.openxmlformats.org/officeDocument/2006/relationships/hyperlink" Target="https://pub.fsa.gov.ru/rss/certificate/view/3694115/baseInfo" TargetMode="External"/><Relationship Id="rId416" Type="http://schemas.openxmlformats.org/officeDocument/2006/relationships/hyperlink" Target="https://pub.fsa.gov.ru/rss/certificate/view/3694115/baseInfo" TargetMode="External"/><Relationship Id="rId220" Type="http://schemas.openxmlformats.org/officeDocument/2006/relationships/hyperlink" Target="https://metalpart.ru/catalog/elektrooborudovanie_/komplekt_svechey_zazhiganiya_dlya_avtomobiley_proizvodstva_pao_gaz_s_dvigatelem_a274_chery_hyundai_/?sphrase_id=126505" TargetMode="External"/><Relationship Id="rId241" Type="http://schemas.openxmlformats.org/officeDocument/2006/relationships/hyperlink" Target="https://metalpart.ru/catalog/kamaz/val_pervichnyy_delitelya_peredach_dlya_avtomobiley_proizvodstva_pao_kamaz/?sphrase_id=126526" TargetMode="External"/><Relationship Id="rId437" Type="http://schemas.openxmlformats.org/officeDocument/2006/relationships/hyperlink" Target="https://pub.fsa.gov.ru/rss/certificate/view/3694115/baseInfo" TargetMode="External"/><Relationship Id="rId15" Type="http://schemas.openxmlformats.org/officeDocument/2006/relationships/hyperlink" Target="https://metalpart.ru/catalog/klapany_i_tolkateli/rychag_privoda_klapana_koromyslo_dlya_avtomobiley_proizvodstva_ooo_uaz_s_dvigatelem_zmz_514_51432/?sphrase_id=126562" TargetMode="External"/><Relationship Id="rId36" Type="http://schemas.openxmlformats.org/officeDocument/2006/relationships/hyperlink" Target="https://metalpart.ru/catalog/datchiki/datchik_abs_uglovoy_skorosti_perednikh_koles_dlya_avtomobiley_proizvodstva_ooo_uaz_patriot_s_abs/?sphrase_id=126587" TargetMode="External"/><Relationship Id="rId57" Type="http://schemas.openxmlformats.org/officeDocument/2006/relationships/hyperlink" Target="https://metalpart.ru/catalog/remni_privodnye/remen_privodnoy_8_5kh1030_klinovoy_zubchatyy_dlya_avtomobiley_proizvodstva_ooo_uaz_pao_gaz_s_dvi/?sphrase_id=126610" TargetMode="External"/><Relationship Id="rId262" Type="http://schemas.openxmlformats.org/officeDocument/2006/relationships/hyperlink" Target="https://metalpart.ru/catalog/valy_kolenchatye/dempfer_kolenvala_dlya_dvigateley_zmz_406_406_405_409_bez_konditsionera/?sphrase_id=158763" TargetMode="External"/><Relationship Id="rId283" Type="http://schemas.openxmlformats.org/officeDocument/2006/relationships/hyperlink" Target="https://metalpart.ru/catalog/detali_pyatistupenchatoy_kpp_dymos/shesternya_promezhutochnaya_zadnego_khoda_uaz_s_kpp_dymos/?sphrase_id=158848" TargetMode="External"/><Relationship Id="rId318" Type="http://schemas.openxmlformats.org/officeDocument/2006/relationships/hyperlink" Target="https://metalpart.ru/catalog/dempfery_rulevye_1/dempfer_rulevoy_tip_ukho_ukho_dlya_avtomobiley_proizvodstva_ooo_uaz_patriot_s_2019_g_v_pikap_s/?sphrase_id=158898" TargetMode="External"/><Relationship Id="rId339" Type="http://schemas.openxmlformats.org/officeDocument/2006/relationships/hyperlink" Target="https://metalpart.ru/catalog/radiator_otopitelya/radiator_otopitelya_dlya_avtomobiley_proizvodstva_pao_gaz_gazel_next_gazon_next/?sphrase_id=158920" TargetMode="External"/><Relationship Id="rId78" Type="http://schemas.openxmlformats.org/officeDocument/2006/relationships/hyperlink" Target="https://metalpart.ru/catalog/komplekty_i_diski_stsepleniya/komplekt_stsepleniya_disk_vedomyy_disk_nazhimnoy_dlya_avtomobiley_pao_gaz_i_ooo_uaz_s_dvigatelyami/?sphrase_id=126303" TargetMode="External"/><Relationship Id="rId99" Type="http://schemas.openxmlformats.org/officeDocument/2006/relationships/hyperlink" Target="https://metalpart.ru/catalog/detali_kpp_gaz/stupitsa_sinkhronizatora_1_i_2_peredach_kpp_dlya_avtomobiley_proizvodstva_pao_gaz_gazel/?sphrase_id=126631" TargetMode="External"/><Relationship Id="rId101" Type="http://schemas.openxmlformats.org/officeDocument/2006/relationships/hyperlink" Target="https://metalpart.ru/catalog/detali_kpp_gaz/koltso_sinkhronizatora_blokiruyushchee_dlya_avtomobiley_proizvodstva_pao_gaz_gaz_33106/?sphrase_id=126328" TargetMode="External"/><Relationship Id="rId122" Type="http://schemas.openxmlformats.org/officeDocument/2006/relationships/hyperlink" Target="https://metalpart.ru/catalog/detali_rk/val_privoda_perednego_mosta_dlya_avtomobiley_proizvodstva_ooo_uaz_s_kosozuboy_razdatochnoy_korobkoy/?sphrase_id=126370" TargetMode="External"/><Relationship Id="rId143" Type="http://schemas.openxmlformats.org/officeDocument/2006/relationships/hyperlink" Target="https://metalpart.ru/catalog/shrus/sharnir_povorotnogo_kulaka_pro_levyy_tip_birfild_dlya_avtomobiley_proizvodstva_ooo_uaz_2206_3741/?sphrase_id=126657" TargetMode="External"/><Relationship Id="rId164" Type="http://schemas.openxmlformats.org/officeDocument/2006/relationships/hyperlink" Target="https://metalpart.ru/catalog/tsapfy_i_flantsy/flanets_vedushchey_shesterni_zadnego_mosta_dlya_avtomobiley_proizvodstva_pao_gaz_gazel_3302_3221_sob/?sphrase_id=126443" TargetMode="External"/><Relationship Id="rId185" Type="http://schemas.openxmlformats.org/officeDocument/2006/relationships/hyperlink" Target="https://metalpart.ru/catalog/stupitsy/korpus_podshipnika_stupitsy_peredney_s_otrazhatelem_dlya_avtomobiley_proizvodstva_pao_gaz_sobol_4kh4/?sphrase_id=126461" TargetMode="External"/><Relationship Id="rId350" Type="http://schemas.openxmlformats.org/officeDocument/2006/relationships/hyperlink" Target="https://pub.fsa.gov.ru/rss/certificate/view/3694115/baseInfo" TargetMode="External"/><Relationship Id="rId371" Type="http://schemas.openxmlformats.org/officeDocument/2006/relationships/hyperlink" Target="https://pub.fsa.gov.ru/rss/certificate/view/3694115/baseInfo" TargetMode="External"/><Relationship Id="rId406" Type="http://schemas.openxmlformats.org/officeDocument/2006/relationships/hyperlink" Target="https://pub.fsa.gov.ru/rss/certificate/view/3694115/baseInfo" TargetMode="External"/><Relationship Id="rId9" Type="http://schemas.openxmlformats.org/officeDocument/2006/relationships/hyperlink" Target="https://metalpart.ru/catalog/valy_raspredelitelnye_/val_raspredelitelnyy_vypusknoy_dlya_avtomobiley_proizvodstva_ooo_uaz_s_dvigatelyami_zmz_pro/?sphrase_id=126555" TargetMode="External"/><Relationship Id="rId210" Type="http://schemas.openxmlformats.org/officeDocument/2006/relationships/hyperlink" Target="https://metalpart.ru/catalog/zamki_zazhiganiya_moduli_upravleniya_trosy_spidometra_/modul_upravleniya_rezhimami_rk_dymos_uaz_s_obogrevom_sideniy/?sphrase_id=126497" TargetMode="External"/><Relationship Id="rId392" Type="http://schemas.openxmlformats.org/officeDocument/2006/relationships/hyperlink" Target="https://pub.fsa.gov.ru/rss/certificate/view/3694115/baseInfo" TargetMode="External"/><Relationship Id="rId427" Type="http://schemas.openxmlformats.org/officeDocument/2006/relationships/hyperlink" Target="https://pub.fsa.gov.ru/rss/certificate/view/3694115/baseInfo" TargetMode="External"/><Relationship Id="rId448" Type="http://schemas.openxmlformats.org/officeDocument/2006/relationships/hyperlink" Target="https://pub.fsa.gov.ru/rss/certificate/view/3694115/baseInfo" TargetMode="External"/><Relationship Id="rId26" Type="http://schemas.openxmlformats.org/officeDocument/2006/relationships/hyperlink" Target="https://metalpart.ru/catalog/krany_otopitelya_maslyanye_toplivnye_sistemy_okhlazhdeniya/kran_pechki_gaz_volga_gazel_biznes_sobol_novogo_obraztsa_3_vykhoda/?sphrase_id=126580" TargetMode="External"/><Relationship Id="rId231" Type="http://schemas.openxmlformats.org/officeDocument/2006/relationships/hyperlink" Target="https://metalpart.ru/catalog/stekloochistitel_i_privod/trapetsiya_stekloochistitelya_dlya_avtomobiley_proizvodstva_pao_gaz_3302_gazel_sobol/?sphrase_id=126518" TargetMode="External"/><Relationship Id="rId252" Type="http://schemas.openxmlformats.org/officeDocument/2006/relationships/hyperlink" Target="https://metalpart.ru/catalog/kamaz/krestovina_differentsiala_mezhosevogo_v_sbore_dlya_avtomobiley_proizvodstva_pao_kamaz_l_157kh157_22/?sphrase_id=126718" TargetMode="External"/><Relationship Id="rId273" Type="http://schemas.openxmlformats.org/officeDocument/2006/relationships/hyperlink" Target="https://metalpart.ru/catalog/nasos_vodyanoy/nasos_vodyanoy_dlya_avtomobiley_proizvodstva_pao_gaz_gazel_evro_3_s_dvigatelem_zmz_4063_i_elektro/?sphrase_id=158837" TargetMode="External"/><Relationship Id="rId294" Type="http://schemas.openxmlformats.org/officeDocument/2006/relationships/hyperlink" Target="https://metalpart.ru/catalog/detali_rk/val_privoda_zadnego_mosta_uaz_s_rk_dymos/?sphrase_id=158861" TargetMode="External"/><Relationship Id="rId308" Type="http://schemas.openxmlformats.org/officeDocument/2006/relationships/hyperlink" Target="https://metalpart.ru/catalog/stupitsy/stupitsa_kolesa_dlya_avtomobiley_proizvodstva_ooo_uaz_bez_abs_so_shpilkami_v_sbore_pro/?sphrase_id=158883" TargetMode="External"/><Relationship Id="rId329" Type="http://schemas.openxmlformats.org/officeDocument/2006/relationships/hyperlink" Target="https://metalpart.ru/catalog/barabany_i_diski/baraban_tormoznoy_peredniy_zadniy_dlya_avtobusov_proizvodstva_ooo_paz_320412_8_shpilek/?sphrase_id=126686" TargetMode="External"/><Relationship Id="rId47" Type="http://schemas.openxmlformats.org/officeDocument/2006/relationships/hyperlink" Target="https://metalpart.ru/catalog/patrubki_sistemy_okhlazhdeniya/komplekt_patrubkov_radiatora_3_shtuki_dlya_avtomobiley_proizvodstva_pao_gaz_gazel_biznes_s_dvigat/?sphrase_id=126599" TargetMode="External"/><Relationship Id="rId68" Type="http://schemas.openxmlformats.org/officeDocument/2006/relationships/hyperlink" Target="https://metalpart.ru/catalog/remni_privodnye/remen_6rk1990_privoda_agregatov_pro_dlya_avtomobiley_proizvodstva_ooo_uaz_patriot_evro_5_bez_kondi/?sphrase_id=126617" TargetMode="External"/><Relationship Id="rId89" Type="http://schemas.openxmlformats.org/officeDocument/2006/relationships/hyperlink" Target="https://metalpart.ru/catalog/detali_kpp_gaz/val_promezhutochnyy_dlya_avtomobiley_proizvodstva_pao_gaz_3308_3309_/?sphrase_id=126316" TargetMode="External"/><Relationship Id="rId112" Type="http://schemas.openxmlformats.org/officeDocument/2006/relationships/hyperlink" Target="https://metalpart.ru/catalog/detali_kpp_gaz/shesternya_5_y_peredachi_promezhutochnogo_vala_39_zubev_dlya_avtomobiley_proizvodstva_pao_gaz_3310_3/?sphrase_id=126357" TargetMode="External"/><Relationship Id="rId133" Type="http://schemas.openxmlformats.org/officeDocument/2006/relationships/hyperlink" Target="https://metalpart.ru/catalog/perednie_kardannye_valy/val_kardannyy_metalpart_perednego_mosta_dlya_avtomobiley_uaz_3151_469_s_mostami_timken_i_redu/?sphrase_id=126645" TargetMode="External"/><Relationship Id="rId154" Type="http://schemas.openxmlformats.org/officeDocument/2006/relationships/hyperlink" Target="https://metalpart.ru/catalog/tsapfy_i_flantsy/flanets_stupitsy_perednego_mosta_dlya_avtomobiley_proizvodstva_pao_gaz_gazel_sobol_4kh4/?sphrase_id=126405" TargetMode="External"/><Relationship Id="rId175" Type="http://schemas.openxmlformats.org/officeDocument/2006/relationships/hyperlink" Target="https://metalpart.ru/catalog/saylentbloki/saylentblok_nizhnego_rychaga_podveski_dlya_avtomobiley_proizvodstva_pao_gaz_sobol_komplekt_2_sht/?sphrase_id=126450" TargetMode="External"/><Relationship Id="rId340" Type="http://schemas.openxmlformats.org/officeDocument/2006/relationships/hyperlink" Target="https://metalpart.ru/catalog/radiator_otopitelya/radiator_otopitelya_dlya_avtomobiley_proizvodstva_pao_gaz_3307_3308_3309/?sphrase_id=158921" TargetMode="External"/><Relationship Id="rId361" Type="http://schemas.openxmlformats.org/officeDocument/2006/relationships/hyperlink" Target="https://pub.fsa.gov.ru/rss/certificate/view/3694115/baseInfo" TargetMode="External"/><Relationship Id="rId196" Type="http://schemas.openxmlformats.org/officeDocument/2006/relationships/hyperlink" Target="https://metalpart.ru/catalog/barabany_i_diski/disk_tormoznoy_ventiliruemyy_dlya_avtomobiley_proizvodstva_pao_gaz_gazel_next_a21r2_a21r3/?sphrase_id=126472" TargetMode="External"/><Relationship Id="rId200" Type="http://schemas.openxmlformats.org/officeDocument/2006/relationships/hyperlink" Target="https://metalpart.ru/catalog/kolodki_tormoznye/kolodka_perednego_tormoza_dlya_avtomobiley_proizvodstva_pao_gaz_gazel_next_komplekt_4_shtuki/?sphrase_id=126691" TargetMode="External"/><Relationship Id="rId382" Type="http://schemas.openxmlformats.org/officeDocument/2006/relationships/hyperlink" Target="https://pub.fsa.gov.ru/rss/certificate/view/3694115/baseInfo" TargetMode="External"/><Relationship Id="rId417" Type="http://schemas.openxmlformats.org/officeDocument/2006/relationships/hyperlink" Target="https://pub.fsa.gov.ru/rss/certificate/view/3694115/baseInfo" TargetMode="External"/><Relationship Id="rId438" Type="http://schemas.openxmlformats.org/officeDocument/2006/relationships/hyperlink" Target="https://pub.fsa.gov.ru/rss/certificate/view/3694115/baseInfo" TargetMode="External"/><Relationship Id="rId16" Type="http://schemas.openxmlformats.org/officeDocument/2006/relationships/hyperlink" Target="https://metalpart.ru/catalog/krany_otopitelya_maslyanye_toplivnye_sistemy_okhlazhdeniya/kran_maslyanyy_pp6_1/?sphrase_id=126563" TargetMode="External"/><Relationship Id="rId221" Type="http://schemas.openxmlformats.org/officeDocument/2006/relationships/hyperlink" Target="https://metalpart.ru/catalog/elektrooborudovanie_/komplekt_svechey_zazhiganiya_dlya_avtomobiley_proizvodstva_ao_avtovaz_vaz_2110_2112_2113_2115_lada_k/?sphrase_id=126506" TargetMode="External"/><Relationship Id="rId242" Type="http://schemas.openxmlformats.org/officeDocument/2006/relationships/hyperlink" Target="https://metalpart.ru/catalog/kamaz/sinkhronizator_4_i_5_peredachi_kpp_dlya_avtomobiley_proizvodstva_pao_kamaz/?sphrase_id=126710" TargetMode="External"/><Relationship Id="rId263" Type="http://schemas.openxmlformats.org/officeDocument/2006/relationships/hyperlink" Target="https://metalpart.ru/catalog/gidronatyazhiteli_i_gidrokompensatory/gidrokompensator_klapana_uaz_s_dvigatelem_zmz_514/?sphrase_id=158764" TargetMode="External"/><Relationship Id="rId284" Type="http://schemas.openxmlformats.org/officeDocument/2006/relationships/hyperlink" Target="https://metalpart.ru/catalog/detali_pyatistupenchatoy_kpp_dymos/mekhanizm_pereklyucheniya_peredach_uaz_s_kpp_dymos/?sphrase_id=158849" TargetMode="External"/><Relationship Id="rId319" Type="http://schemas.openxmlformats.org/officeDocument/2006/relationships/hyperlink" Target="https://metalpart.ru/catalog/shlangi_gur/shlang_nagnetatelnyy_gur_gazel_next_s_dvigatelem_cummins_isf_2_8_evro_4/?sphrase_id=158899" TargetMode="External"/><Relationship Id="rId37" Type="http://schemas.openxmlformats.org/officeDocument/2006/relationships/hyperlink" Target="https://metalpart.ru/catalog/datchiki/klapan_produvki_adsorbera_dlya_avtomobiley_proizvodstva_ooo_uaz_patriot_evro_3_4_5/?sphrase_id=126589" TargetMode="External"/><Relationship Id="rId58" Type="http://schemas.openxmlformats.org/officeDocument/2006/relationships/hyperlink" Target="https://metalpart.ru/catalog/remni_privodnye/remen_privodnoy_8_5kh1030_klinovoy_zubchatyy_pro_dlya_avtomobiley_proizvodstva_ooo_uaz_pao_gaz_s/?sphrase_id=126611" TargetMode="External"/><Relationship Id="rId79" Type="http://schemas.openxmlformats.org/officeDocument/2006/relationships/hyperlink" Target="https://metalpart.ru/catalog/komplekty_i_diski_stsepleniya/disk_stsepleniya_gaz_53_paz_dv_511_513_523/?sphrase_id=126304" TargetMode="External"/><Relationship Id="rId102" Type="http://schemas.openxmlformats.org/officeDocument/2006/relationships/hyperlink" Target="https://metalpart.ru/catalog/detali_kpp_gaz/sinkhronizator_1_2_5_i_z_kh_peredach_dlya_avtomobiley_proizvodstva_pao_gaz_gazel_gazel_next_sobol/?sphrase_id=126329" TargetMode="External"/><Relationship Id="rId123" Type="http://schemas.openxmlformats.org/officeDocument/2006/relationships/hyperlink" Target="https://metalpart.ru/catalog/detali_kardannykh_valov/opora_promezhutochnaya_kardannogo_vala_dlya_avtomobiley_proizvodstva_pao_gaz_gazon_nekst_next_paz_/?sphrase_id=126371" TargetMode="External"/><Relationship Id="rId144" Type="http://schemas.openxmlformats.org/officeDocument/2006/relationships/hyperlink" Target="https://metalpart.ru/catalog/shrus/sharnir_povorotnogo_kulaka_pro_pravyy_tip_birfild_dlya_avtomobiley_uaz_hunter_2206_3303_3909_3/?sphrase_id=126658" TargetMode="External"/><Relationship Id="rId330" Type="http://schemas.openxmlformats.org/officeDocument/2006/relationships/hyperlink" Target="https://metalpart.ru/catalog/barabany_i_diski/baraban_tormoznoy_dlya_avtomobiley_proizvodstva_pao_gaz_sobol/?sphrase_id=158909" TargetMode="External"/><Relationship Id="rId90" Type="http://schemas.openxmlformats.org/officeDocument/2006/relationships/hyperlink" Target="https://metalpart.ru/catalog/detali_kpp_gaz/kryshka_podshipnika_pervichnogo_vala_dlya_avtomobiley_proizvodstva_pao_gaz_gazel_next_gazel_biznes/?sphrase_id=126317" TargetMode="External"/><Relationship Id="rId165" Type="http://schemas.openxmlformats.org/officeDocument/2006/relationships/hyperlink" Target="https://metalpart.ru/catalog/tsapfy_i_flantsy/flanets_reduktora_zadnego_mosta_dlya_avtomobiley_proizvodstva_pao_gaz_gazel_sobol_volga_krupnyy/?sphrase_id=126444" TargetMode="External"/><Relationship Id="rId186" Type="http://schemas.openxmlformats.org/officeDocument/2006/relationships/hyperlink" Target="https://metalpart.ru/catalog/remkomplekty_kolyes_i_stupits/komplekt_kolesnykh_gaek_dlya_krepleniya_shtampovannogo_diska_dlya_atomobiley_proizvodstva_ooo_uaz_pr/?sphrase_id=126681" TargetMode="External"/><Relationship Id="rId351" Type="http://schemas.openxmlformats.org/officeDocument/2006/relationships/hyperlink" Target="https://pub.fsa.gov.ru/rss/certificate/view/3694115/baseInfo" TargetMode="External"/><Relationship Id="rId372" Type="http://schemas.openxmlformats.org/officeDocument/2006/relationships/hyperlink" Target="https://pub.fsa.gov.ru/rss/certificate/view/3694115/baseInfo" TargetMode="External"/><Relationship Id="rId393" Type="http://schemas.openxmlformats.org/officeDocument/2006/relationships/hyperlink" Target="https://pub.fsa.gov.ru/rss/certificate/view/3694115/baseInfo" TargetMode="External"/><Relationship Id="rId407" Type="http://schemas.openxmlformats.org/officeDocument/2006/relationships/hyperlink" Target="https://pub.fsa.gov.ru/rss/certificate/view/3694115/baseInfo" TargetMode="External"/><Relationship Id="rId428" Type="http://schemas.openxmlformats.org/officeDocument/2006/relationships/hyperlink" Target="https://pub.fsa.gov.ru/rss/certificate/view/3694115/baseInfo" TargetMode="External"/><Relationship Id="rId449" Type="http://schemas.openxmlformats.org/officeDocument/2006/relationships/hyperlink" Target="https://pub.fsa.gov.ru/rss/certificate/view/3694115/baseInfo" TargetMode="External"/><Relationship Id="rId211" Type="http://schemas.openxmlformats.org/officeDocument/2006/relationships/hyperlink" Target="https://metalpart.ru/catalog/zamki_zazhiganiya_moduli_upravleniya_trosy_spidometra_/modul_upravleniya_svetotekhnikoy_uaz_patriot_gorizontalnyy_razem_2_knopki_ptf/?sphrase_id=126694" TargetMode="External"/><Relationship Id="rId232" Type="http://schemas.openxmlformats.org/officeDocument/2006/relationships/hyperlink" Target="https://metalpart.ru/catalog/filtry_salonnye/filtr_salonnyy_dlya_avtomobiley_proizvodstva_ao_avtovaz_lada_vesta_vesta_cross_x_ray_renault_log/?sphrase_id=126519" TargetMode="External"/><Relationship Id="rId253" Type="http://schemas.openxmlformats.org/officeDocument/2006/relationships/hyperlink" Target="https://metalpart.ru/catalog/kamaz/nakonechnik_rulevoy_tyagi_levyy_dlya_avtomobiley_proizvodstva_pao_kamaz/?sphrase_id=126537" TargetMode="External"/><Relationship Id="rId274" Type="http://schemas.openxmlformats.org/officeDocument/2006/relationships/hyperlink" Target="https://metalpart.ru/catalog/nasos_vodyanoy/nasos_vodyanoy_dlya_avtomobiley_proizvodstva_pao_gaz_gazel_evro_2_s_dvigatelem_zmz_4063_i_elektrom/?sphrase_id=158838" TargetMode="External"/><Relationship Id="rId295" Type="http://schemas.openxmlformats.org/officeDocument/2006/relationships/hyperlink" Target="https://metalpart.ru/catalog/kulak_povorotnyy/korpus_povorotnogo_kulaka_levyy_uaz_khanter_patriot/?sphrase_id=158867" TargetMode="External"/><Relationship Id="rId309" Type="http://schemas.openxmlformats.org/officeDocument/2006/relationships/hyperlink" Target="https://metalpart.ru/catalog/nasosy_gur/shkiv_privoda_nasosa_gidrousilitelya_rulya_dlya_avtomobiley_proizvodstva_ooo_uaz_s_dvigatelem_umz_42/?sphrase_id=126465" TargetMode="External"/><Relationship Id="rId27" Type="http://schemas.openxmlformats.org/officeDocument/2006/relationships/hyperlink" Target="https://metalpart.ru/catalog/mekhanizm_natyazheniya_remnya/natyazhitel_remnya_gazel_nekst_next_dv_cummins_isf_2_8_evro_5_nov_obr_/?sphrase_id=126254" TargetMode="External"/><Relationship Id="rId48" Type="http://schemas.openxmlformats.org/officeDocument/2006/relationships/hyperlink" Target="https://metalpart.ru/catalog/patrubki_sistemy_okhlazhdeniya/komplekt_patrubkov_radiatora_2_shtuki_dlya_avtomobiley_proizvodstva_pao_gaz_gazel_biznes_s_dvigat/?sphrase_id=126600" TargetMode="External"/><Relationship Id="rId69" Type="http://schemas.openxmlformats.org/officeDocument/2006/relationships/hyperlink" Target="https://metalpart.ru/catalog/roliki_natyazhitelya/rolik_natyazhnoy_metallicheskiy_diametr_otverstiya_12_mm_dlya_avtomobiley_proizvodstva_ooo_uaz_s_dvi/?sphrase_id=126294" TargetMode="External"/><Relationship Id="rId113" Type="http://schemas.openxmlformats.org/officeDocument/2006/relationships/hyperlink" Target="https://metalpart.ru/catalog/detali_kpp_gaz/flanets_vtorichnogo_vala_dlya_avtomobiley_proizvodstva_pao_gaz_53_3307/?sphrase_id=126632" TargetMode="External"/><Relationship Id="rId134" Type="http://schemas.openxmlformats.org/officeDocument/2006/relationships/hyperlink" Target="https://metalpart.ru/catalog/perednie_kardannye_valy/val_kardannyy_perednego_mosta_dlya_avtomobiley_proizvodstva_ooo_uaz_2206_3303_3741_3909_3962_4/?sphrase_id=126646" TargetMode="External"/><Relationship Id="rId320" Type="http://schemas.openxmlformats.org/officeDocument/2006/relationships/hyperlink" Target="https://metalpart.ru/catalog/shlangi_gur/shlang_nagnetatelnyy_gur_gazel_next_s_dvigatelem_a274_a275_evotech/?sphrase_id=158900" TargetMode="External"/><Relationship Id="rId80" Type="http://schemas.openxmlformats.org/officeDocument/2006/relationships/hyperlink" Target="https://metalpart.ru/catalog/detali_kpp_gaz/val_pervichnyy_dlya_avtomobiley_proizvodstva_pao_gaz_gazel_next_evro_5/?sphrase_id=126307" TargetMode="External"/><Relationship Id="rId155" Type="http://schemas.openxmlformats.org/officeDocument/2006/relationships/hyperlink" Target="https://metalpart.ru/catalog/glavnye_pary_i_differentsialy/glavnaya_para_uaz_469_most_reduktornyy_25_9_zubev_2_77/?sphrase_id=126406" TargetMode="External"/><Relationship Id="rId176" Type="http://schemas.openxmlformats.org/officeDocument/2006/relationships/hyperlink" Target="https://metalpart.ru/catalog/saylentbloki/saylentblok_verkhnego_rychaga_podveski_dlya_avtomobiley_proizvodstva_pao_gaz_gazel_next_komplekt_2_sh/?sphrase_id=126452" TargetMode="External"/><Relationship Id="rId197" Type="http://schemas.openxmlformats.org/officeDocument/2006/relationships/hyperlink" Target="https://metalpart.ru/catalog/barabany_i_diski/disk_tormoznoy_zadniy_ventiliruemyy_dlya_avtomobiley_proizvodstva_pao_gaz_gazel_next_4_6_tonn_zad/?sphrase_id=126475" TargetMode="External"/><Relationship Id="rId341" Type="http://schemas.openxmlformats.org/officeDocument/2006/relationships/hyperlink" Target="https://metalpart.ru/catalog/ruchki_dvernye_steklopodyemniki_gofry_zashchitnye_provodov/komplekt_ruchek_dverey_naruzhnykh_uaz_2206_3303_3741_3909_3962_3_bokovykh_1_zadnyaya_polimer/?sphrase_id=169647" TargetMode="External"/><Relationship Id="rId362" Type="http://schemas.openxmlformats.org/officeDocument/2006/relationships/hyperlink" Target="https://pub.fsa.gov.ru/rss/certificate/view/3694115/baseInfo" TargetMode="External"/><Relationship Id="rId383" Type="http://schemas.openxmlformats.org/officeDocument/2006/relationships/hyperlink" Target="https://pub.fsa.gov.ru/rss/certificate/view/3694115/baseInfo" TargetMode="External"/><Relationship Id="rId418" Type="http://schemas.openxmlformats.org/officeDocument/2006/relationships/hyperlink" Target="https://pub.fsa.gov.ru/rss/certificate/view/3694115/baseInfo" TargetMode="External"/><Relationship Id="rId439" Type="http://schemas.openxmlformats.org/officeDocument/2006/relationships/hyperlink" Target="https://pub.fsa.gov.ru/rss/certificate/view/3694115/baseInfo" TargetMode="External"/><Relationship Id="rId201" Type="http://schemas.openxmlformats.org/officeDocument/2006/relationships/hyperlink" Target="https://metalpart.ru/catalog/kolodki_tormoznye/kolodka_barabannogo_tormoza_klepanaya_dlya_avtomobiley_proizvodstva_ooo_uaz_profi/?sphrase_id=126484" TargetMode="External"/><Relationship Id="rId222" Type="http://schemas.openxmlformats.org/officeDocument/2006/relationships/hyperlink" Target="https://metalpart.ru/catalog/elektrooborudovanie_/komplekt_svechey_zazhiganiya_dlya_avtomobiley_proizvodstva_ao_avtovaz_vaz_2101_2107_2123_2113_2115/?sphrase_id=126507" TargetMode="External"/><Relationship Id="rId243" Type="http://schemas.openxmlformats.org/officeDocument/2006/relationships/hyperlink" Target="https://metalpart.ru/catalog/kamaz/sinkhronizator_delitelya_peredach_dlya_avtomobiley_proizvodstva_pao_kamaz_h_86_vnutr_95_5_/?sphrase_id=126716" TargetMode="External"/><Relationship Id="rId264" Type="http://schemas.openxmlformats.org/officeDocument/2006/relationships/hyperlink" Target="https://metalpart.ru/catalog/karter_maslyanyy_i_kryshki_klapanov/trubka_ventilyatsii_kartera_s_obratnym_klapanom_dlya_dvigateley_zmz_4091_40905_evro_4_s_05_2012/?sphrase_id=158765" TargetMode="External"/><Relationship Id="rId285" Type="http://schemas.openxmlformats.org/officeDocument/2006/relationships/hyperlink" Target="https://metalpart.ru/catalog/detali_pyatistupenchatoy_kpp/val_pervichnyy_dlya_avtomobiley_proizvodstva_ooo_uaz_s_kpp_dymos/?sphrase_id=158850" TargetMode="External"/><Relationship Id="rId450" Type="http://schemas.openxmlformats.org/officeDocument/2006/relationships/hyperlink" Target="https://pub.fsa.gov.ru/rss/certificate/view/3694115/baseInfo" TargetMode="External"/><Relationship Id="rId17" Type="http://schemas.openxmlformats.org/officeDocument/2006/relationships/hyperlink" Target="https://metalpart.ru/catalog/krany_otopitelya_maslyanye_toplivnye_sistemy_okhlazhdeniya/perekhodnik_datchikov_davleniya_masla_zmz_405_406_409/?sphrase_id=126564" TargetMode="External"/><Relationship Id="rId38" Type="http://schemas.openxmlformats.org/officeDocument/2006/relationships/hyperlink" Target="https://metalpart.ru/catalog/filtry_vozdushnye_i_toplivnye/element_filtra_ochistki_topliva_dlya_avtomobiley_proizvodstva_pao_kamaz_4310_4350_5297_5350_6350/?sphrase_id=126590" TargetMode="External"/><Relationship Id="rId59" Type="http://schemas.openxmlformats.org/officeDocument/2006/relationships/hyperlink" Target="https://metalpart.ru/catalog/remni_privodnye/remen_privodnoy_avx10x1030_klinovoy_zubchatyy_pro_dlya_avtomobiley_proizvodstva_ooo_uaz_pao_gaz/?sphrase_id=126284" TargetMode="External"/><Relationship Id="rId103" Type="http://schemas.openxmlformats.org/officeDocument/2006/relationships/hyperlink" Target="https://metalpart.ru/catalog/detali_kpp_gaz/sinkhronizator_4_5_peredachi_v_sbore_s_sukharyami_dlya_avtomobiley_proizvodstva_pao_gaz_3308_3309/?sphrase_id=126330" TargetMode="External"/><Relationship Id="rId124" Type="http://schemas.openxmlformats.org/officeDocument/2006/relationships/hyperlink" Target="https://metalpart.ru/catalog/detali_kardannykh_valov/komplekt_remontnyy_vilki_vala_kardannogo_dlya_avtomobiley_proizvodstva_pao_gaz_gazel_sobol/?sphrase_id=126375" TargetMode="External"/><Relationship Id="rId310" Type="http://schemas.openxmlformats.org/officeDocument/2006/relationships/hyperlink" Target="https://metalpart.ru/catalog/valy_rulevye/mekhanizm_rulevoy_dlya_avtomobiley_proizvodstva_ooo_uaz_patriot_s_2014_g_v_s_gur_yubei/?sphrase_id=158886" TargetMode="External"/><Relationship Id="rId70" Type="http://schemas.openxmlformats.org/officeDocument/2006/relationships/hyperlink" Target="https://metalpart.ru/catalog/roliki_natyazhitelya/rolik_natyazhnoy_s_boltom_m10_dlya_avtomobiley_proizvodstva_ooo_uaz_s_dvigatelyami_zmz_40905_409051/?sphrase_id=126618" TargetMode="External"/><Relationship Id="rId91" Type="http://schemas.openxmlformats.org/officeDocument/2006/relationships/hyperlink" Target="https://metalpart.ru/catalog/detali_kpp_gaz/vilka_1_2_3_4_y_peredach_dlya_avtomobiley_proizvodstva_pao_gaz_gazel_next_volga_3102/?sphrase_id=126318" TargetMode="External"/><Relationship Id="rId145" Type="http://schemas.openxmlformats.org/officeDocument/2006/relationships/hyperlink" Target="https://metalpart.ru/catalog/shrus/sharnir_povorotnogo_kulaka_pro_levyy_tip_birfild_dlya_avtomobiley_uaz_hunter_2206_3303_3909_39/?sphrase_id=126659" TargetMode="External"/><Relationship Id="rId166" Type="http://schemas.openxmlformats.org/officeDocument/2006/relationships/hyperlink" Target="https://metalpart.ru/catalog/tsapfy_i_flantsy/flanets_zadnego_mosta_dlya_avtomobiley_proizvodstva_pao_gaz_volga_3102_3110_krupnyy_shlits/?sphrase_id=126670" TargetMode="External"/><Relationship Id="rId187" Type="http://schemas.openxmlformats.org/officeDocument/2006/relationships/hyperlink" Target="https://metalpart.ru/catalog/remkomplekty_kolyes_i_stupits/komplekt_remontnyy_peredney_stupitsy_dlya_avtomobiley_proizvodstva_pao_gaz_3110_volga/?sphrase_id=126463" TargetMode="External"/><Relationship Id="rId331" Type="http://schemas.openxmlformats.org/officeDocument/2006/relationships/hyperlink" Target="https://metalpart.ru/catalog/barabany_i_diski/baraban_tormoznoy_dlya_avtomobiley_proizvodstva_ooo_uaz_452_469_3151/?sphrase_id=158910" TargetMode="External"/><Relationship Id="rId352" Type="http://schemas.openxmlformats.org/officeDocument/2006/relationships/hyperlink" Target="https://pub.fsa.gov.ru/rss/certificate/view/3694115/baseInfo" TargetMode="External"/><Relationship Id="rId373" Type="http://schemas.openxmlformats.org/officeDocument/2006/relationships/hyperlink" Target="https://pub.fsa.gov.ru/rss/certificate/view/3694115/baseInfo" TargetMode="External"/><Relationship Id="rId394" Type="http://schemas.openxmlformats.org/officeDocument/2006/relationships/hyperlink" Target="https://pub.fsa.gov.ru/rss/certificate/view/3694115/baseInfo" TargetMode="External"/><Relationship Id="rId408" Type="http://schemas.openxmlformats.org/officeDocument/2006/relationships/hyperlink" Target="https://pub.fsa.gov.ru/rss/certificate/view/3694115/baseInfo" TargetMode="External"/><Relationship Id="rId429" Type="http://schemas.openxmlformats.org/officeDocument/2006/relationships/hyperlink" Target="https://pub.fsa.gov.ru/rss/certificate/view/3694115/baseInfo" TargetMode="External"/><Relationship Id="rId1" Type="http://schemas.openxmlformats.org/officeDocument/2006/relationships/hyperlink" Target="https://metalpart.ru/catalog/filtry_maslyanye/filtr_ochistki_masla_dlya_avtomobiley_proizvodstva_pao_gaz_3310_3308_3309_35071_paz_4230_zil_5/?sphrase_id=126231" TargetMode="External"/><Relationship Id="rId212" Type="http://schemas.openxmlformats.org/officeDocument/2006/relationships/hyperlink" Target="https://metalpart.ru/catalog/zamki_zazhiganiya_moduli_upravleniya_trosy_spidometra_/modul_upravleniya_svetotekhnikoy_uaz_patriot_gorizontalnyy_razem/?sphrase_id=126696" TargetMode="External"/><Relationship Id="rId233" Type="http://schemas.openxmlformats.org/officeDocument/2006/relationships/hyperlink" Target="https://metalpart.ru/catalog/radiator_otopitelya/komplekt_patrubkov_otopitelya_dlya_avtomobiley_proizvodstva_ooo_uaz_patriot_s_2017_g_v_2_sht_mater/?sphrase_id=126715" TargetMode="External"/><Relationship Id="rId254" Type="http://schemas.openxmlformats.org/officeDocument/2006/relationships/hyperlink" Target="https://metalpart.ru/catalog/kamaz/nakonechnik_rulevoy_tyagi_pravyy_dlya_avtomobiley_proizvodstva_pao_kamaz/?sphrase_id=126538" TargetMode="External"/><Relationship Id="rId440" Type="http://schemas.openxmlformats.org/officeDocument/2006/relationships/hyperlink" Target="https://pub.fsa.gov.ru/rss/certificate/view/3694115/baseInfo" TargetMode="External"/><Relationship Id="rId28" Type="http://schemas.openxmlformats.org/officeDocument/2006/relationships/hyperlink" Target="https://metalpart.ru/catalog/mekhanizm_natyazheniya_remnya/rolik_remnya_grm_vaz_2108_2115_8_klap_dv_zmz_4091_natyazhnoy/?sphrase_id=126256" TargetMode="External"/><Relationship Id="rId49" Type="http://schemas.openxmlformats.org/officeDocument/2006/relationships/hyperlink" Target="https://metalpart.ru/catalog/patrubki_sistemy_okhlazhdeniya/komplekt_patrubkov_radiatora_5_shtuk_dlya_avtomobiley_proizvodstva_pao_gaz_pao_gaz_gazel_s_dvig/?sphrase_id=126601" TargetMode="External"/><Relationship Id="rId114" Type="http://schemas.openxmlformats.org/officeDocument/2006/relationships/hyperlink" Target="https://metalpart.ru/catalog/detali_kpp_gaz/shesternya_5_y_peredachi_vala_promezhutochnogo_dlya_avtomobiley_proizvodstva_pao_gaz_gazel_next_pod__1/?sphrase_id=126633" TargetMode="External"/><Relationship Id="rId275" Type="http://schemas.openxmlformats.org/officeDocument/2006/relationships/hyperlink" Target="https://metalpart.ru/catalog/detali_pyatistupenchatoy_kpp/mekhanizm_pereklyucheniya_peredach_dlya_legkovykh_avtomobiley_proizvodstva_ooo_uaz_s_5_ti_stupenchat/?sphrase_id=158841" TargetMode="External"/><Relationship Id="rId296" Type="http://schemas.openxmlformats.org/officeDocument/2006/relationships/hyperlink" Target="https://metalpart.ru/catalog/kulak_povorotnyy/korpus_povorotnogo_kulaka_pravyy_uaz_khanter_patriot/?sphrase_id=158868" TargetMode="External"/><Relationship Id="rId300" Type="http://schemas.openxmlformats.org/officeDocument/2006/relationships/hyperlink" Target="https://metalpart.ru/catalog/kulak_povorotnyy/korpus_povorotnogo_kulaka_levyy_uaz_452_469_s_mostami_timken/?sphrase_id=158875" TargetMode="External"/><Relationship Id="rId60" Type="http://schemas.openxmlformats.org/officeDocument/2006/relationships/hyperlink" Target="https://metalpart.ru/catalog/remni_privodnye/remen_privodnoy_avx10x1030_klinovoy_zubchatyy_dlya_avtomobiley_proizvodstva_ooo_uaz_pao_gaz_s_d/?sphrase_id=126285" TargetMode="External"/><Relationship Id="rId81" Type="http://schemas.openxmlformats.org/officeDocument/2006/relationships/hyperlink" Target="https://metalpart.ru/catalog/detali_kpp_gaz/val_pervichnyy_dlya_avtomobiley_proizvodstva_pao_gaz_3308_3309/?sphrase_id=126308" TargetMode="External"/><Relationship Id="rId135" Type="http://schemas.openxmlformats.org/officeDocument/2006/relationships/hyperlink" Target="https://metalpart.ru/catalog/zadnie_kardannye_valy/val_kardannyy_zadniy_trekhopornyy_dlya_avtomobiley_proizvodstva_ooo_uaz_pikap/?sphrase_id=126647" TargetMode="External"/><Relationship Id="rId156" Type="http://schemas.openxmlformats.org/officeDocument/2006/relationships/hyperlink" Target="https://metalpart.ru/catalog/glavnye_pary_i_differentsialy/differentsial_s_koltsom_dlya_avtomobiley_proizvodstva_ooo_uaz_s_mostami_timken_i_gibridnymi_mostami/?sphrase_id=126407" TargetMode="External"/><Relationship Id="rId177" Type="http://schemas.openxmlformats.org/officeDocument/2006/relationships/hyperlink" Target="https://metalpart.ru/catalog/saylentbloki/saylentblok_nizhnego_rychaga_podveski_dlya_avtomobiley_proizvodstva_pao_gaz_gazel_next_komplekt_2_sh/?sphrase_id=126453" TargetMode="External"/><Relationship Id="rId198" Type="http://schemas.openxmlformats.org/officeDocument/2006/relationships/hyperlink" Target="https://metalpart.ru/catalog/kolodki_tormoznye/kolodka_perednego_diskovogo_tormoza_uaz_besshumnaya_polutverdaya_smes_s_datchikom_iznosa/?sphrase_id=126687" TargetMode="External"/><Relationship Id="rId321" Type="http://schemas.openxmlformats.org/officeDocument/2006/relationships/hyperlink" Target="https://metalpart.ru/catalog/shlangi_gur/shlang_nagnetatelnyy_gur_gazel_next_s_dvigatelem_cummins_isf_2_8/?sphrase_id=158901" TargetMode="External"/><Relationship Id="rId342" Type="http://schemas.openxmlformats.org/officeDocument/2006/relationships/hyperlink" Target="https://metalpart.ru/catalog/zamki_zazhiganiya_moduli_upravleniya_trosy_spidometra_/tros_spidometra_gaz_52_53_3307_3309_1570_mm/?sphrase_id=169649" TargetMode="External"/><Relationship Id="rId363" Type="http://schemas.openxmlformats.org/officeDocument/2006/relationships/hyperlink" Target="https://pub.fsa.gov.ru/rss/certificate/view/3694115/baseInfo" TargetMode="External"/><Relationship Id="rId384" Type="http://schemas.openxmlformats.org/officeDocument/2006/relationships/hyperlink" Target="https://pub.fsa.gov.ru/rss/certificate/view/3694115/baseInfo" TargetMode="External"/><Relationship Id="rId419" Type="http://schemas.openxmlformats.org/officeDocument/2006/relationships/hyperlink" Target="https://pub.fsa.gov.ru/rss/certificate/view/3694115/baseInfo" TargetMode="External"/><Relationship Id="rId202" Type="http://schemas.openxmlformats.org/officeDocument/2006/relationships/hyperlink" Target="https://metalpart.ru/catalog/remkomplekty_tormozov/komplekt_remontnyy_krepleniya_zadnikh_tormoznykh_kolodok_dlya_avtomobiley_pao_gaz_gazel_sobol_4_sh/?sphrase_id=126485" TargetMode="External"/><Relationship Id="rId223" Type="http://schemas.openxmlformats.org/officeDocument/2006/relationships/hyperlink" Target="https://metalpart.ru/catalog/elektrooborudovanie_/komplekt_svechey_zazhiganiya_dlya_avtomobiley_proizvodstva_ao_avtovaz_vaz_2101_2107_2108_21099_2110/?sphrase_id=126508" TargetMode="External"/><Relationship Id="rId244" Type="http://schemas.openxmlformats.org/officeDocument/2006/relationships/hyperlink" Target="https://metalpart.ru/catalog/kamaz/krestovina_differentsiala_s_satellitami_i_shaybami_v_sbore_dlya_avtomobiley_proizvodstva_pao_kamaz/?sphrase_id=126528" TargetMode="External"/><Relationship Id="rId430" Type="http://schemas.openxmlformats.org/officeDocument/2006/relationships/hyperlink" Target="https://pub.fsa.gov.ru/rss/certificate/view/3694115/baseInfo" TargetMode="External"/><Relationship Id="rId18" Type="http://schemas.openxmlformats.org/officeDocument/2006/relationships/hyperlink" Target="https://metalpart.ru/catalog/krany_otopitelya_maslyanye_toplivnye_sistemy_okhlazhdeniya/kran_toplivnyy_uaz_bukhanka_469_v_sbore/?sphrase_id=126566" TargetMode="External"/><Relationship Id="rId39" Type="http://schemas.openxmlformats.org/officeDocument/2006/relationships/hyperlink" Target="https://metalpart.ru/catalog/filtry_vozdushnye_i_toplivnye/filtr_ochistki_topliva_dlya_avtomobiley_proizvodstva_ooo_uaz_patriot_s_2017_g_v_vaz_2108_2110_/?sphrase_id=126591" TargetMode="External"/><Relationship Id="rId265" Type="http://schemas.openxmlformats.org/officeDocument/2006/relationships/hyperlink" Target="https://metalpart.ru/catalog/karter_maslyanyy_i_kryshki_klapanov/trubka_ventilyatsii_kartera_dlya_dvigateley_zmz_4091_40905_evro_4_s_05_2012/?sphrase_id=158801" TargetMode="External"/><Relationship Id="rId286" Type="http://schemas.openxmlformats.org/officeDocument/2006/relationships/hyperlink" Target="https://metalpart.ru/catalog/detali_pyatistupenchatoy_kpp/val_vtorichnyy_dlya_avtomobiley_proizvodstva_ooo_uaz_s_kpp_dymos/?sphrase_id=158851" TargetMode="External"/><Relationship Id="rId451" Type="http://schemas.openxmlformats.org/officeDocument/2006/relationships/hyperlink" Target="https://pub.fsa.gov.ru/rss/certificate/view/3694115/baseInfo" TargetMode="External"/><Relationship Id="rId50" Type="http://schemas.openxmlformats.org/officeDocument/2006/relationships/hyperlink" Target="https://metalpart.ru/catalog/patrubki_sistemy_okhlazhdeniya/komplekt_patrubkov_radiatora_5shtuk_dlya_avtomobiley_proizvodstva_pao_gaz_gazel_biznes_s_dvigatel/?sphrase_id=126602" TargetMode="External"/><Relationship Id="rId104" Type="http://schemas.openxmlformats.org/officeDocument/2006/relationships/hyperlink" Target="https://metalpart.ru/catalog/detali_kpp_gaz/sinkhronizator_1_peredachi_i_zadnego_khoda_v_sbore_s_sukharyami_dlya_avtomobiley_proizvodstva_pao_ga/?sphrase_id=126331" TargetMode="External"/><Relationship Id="rId125" Type="http://schemas.openxmlformats.org/officeDocument/2006/relationships/hyperlink" Target="https://metalpart.ru/catalog/detali_kardannykh_valov/flanets_kardannogo_vala_kreplenie_k_reduktoru_dlya_avtomobiley_proizvodstva_pao_gaz_53_66_3307_/?sphrase_id=126638" TargetMode="External"/><Relationship Id="rId146" Type="http://schemas.openxmlformats.org/officeDocument/2006/relationships/hyperlink" Target="https://metalpart.ru/catalog/shrus/sharnir_povorotnogo_kulaka_pro_pravyy_tip_birfild_dlya_avtomobiley_uaz_hunter_2206_3303_3909_/?sphrase_id=126661" TargetMode="External"/><Relationship Id="rId167" Type="http://schemas.openxmlformats.org/officeDocument/2006/relationships/hyperlink" Target="https://metalpart.ru/catalog/remkomplekty_perednego_i_zadnego_mosta/komplekt_ustanovochnyy_vedushchey_shesterni_glavnoy_peredachi_dlya_avtomobiley_proizvodstva_ooo_uaz_/?sphrase_id=126671" TargetMode="External"/><Relationship Id="rId188" Type="http://schemas.openxmlformats.org/officeDocument/2006/relationships/hyperlink" Target="https://metalpart.ru/catalog/remkomplekty_kolyes_i_stupits/komplekt_krepleniya_zadney_stupitsy_dlya_avtomobiley_proizvodstva_pao_gaz_gazel_/?sphrase_id=126682" TargetMode="External"/><Relationship Id="rId311" Type="http://schemas.openxmlformats.org/officeDocument/2006/relationships/hyperlink" Target="https://metalpart.ru/catalog/valy_rulevye/mekhanizm_rulevoy_dlya_avtomobiley_proizvodstva_ooo_uaz_452_s_dvigatelem_zmz_40911_evro_4_s_gur_yube/?sphrase_id=158891" TargetMode="External"/><Relationship Id="rId332" Type="http://schemas.openxmlformats.org/officeDocument/2006/relationships/hyperlink" Target="https://metalpart.ru/catalog/barabany_i_diski/baraban_tormoznoy_peredniy_dlya_avtobusov_proizvodstva_ooo_paz_3205_6_otverstiy/?sphrase_id=158911" TargetMode="External"/><Relationship Id="rId353" Type="http://schemas.openxmlformats.org/officeDocument/2006/relationships/hyperlink" Target="https://pub.fsa.gov.ru/rss/certificate/view/3694115/baseInfo" TargetMode="External"/><Relationship Id="rId374" Type="http://schemas.openxmlformats.org/officeDocument/2006/relationships/hyperlink" Target="https://pub.fsa.gov.ru/rss/certificate/view/3694115/baseInfo" TargetMode="External"/><Relationship Id="rId395" Type="http://schemas.openxmlformats.org/officeDocument/2006/relationships/hyperlink" Target="https://pub.fsa.gov.ru/rss/certificate/view/3694115/baseInfo" TargetMode="External"/><Relationship Id="rId409" Type="http://schemas.openxmlformats.org/officeDocument/2006/relationships/hyperlink" Target="https://pub.fsa.gov.ru/rss/certificate/view/3694115/baseInfo" TargetMode="External"/><Relationship Id="rId71" Type="http://schemas.openxmlformats.org/officeDocument/2006/relationships/hyperlink" Target="https://metalpart.ru/catalog/roliki_natyazhitelya/rolik_natyazhitelya_dv_umz_4216_gazel_v_sbore_s_kronshteynom/?sphrase_id=126295" TargetMode="External"/><Relationship Id="rId92" Type="http://schemas.openxmlformats.org/officeDocument/2006/relationships/hyperlink" Target="https://metalpart.ru/catalog/detali_kpp_gaz/vilka_5_y_peredachi_i_zadnego_khoda_dlya_avtomobiley_proizvodstva_pao_gaz_gazel_next_volga_3102/?sphrase_id=126319" TargetMode="External"/><Relationship Id="rId213" Type="http://schemas.openxmlformats.org/officeDocument/2006/relationships/hyperlink" Target="https://metalpart.ru/catalog/zamki_zazhiganiya_moduli_upravleniya_trosy_spidometra_/modul_upravleniya_svetotekhnikoy_gaz_gazel_biznes_next_s_ptf/?sphrase_id=126699" TargetMode="External"/><Relationship Id="rId234" Type="http://schemas.openxmlformats.org/officeDocument/2006/relationships/hyperlink" Target="https://metalpart.ru/catalog/radiator_otopitelya/komplekt_patrubkov_otopitelya_dlya_avtomobiley_proizvodstva_ooo_uaz_patriot_posle_2012_g_v_4_sht_m/?sphrase_id=126709" TargetMode="External"/><Relationship Id="rId420" Type="http://schemas.openxmlformats.org/officeDocument/2006/relationships/hyperlink" Target="https://pub.fsa.gov.ru/rss/certificate/view/3694115/baseInfo" TargetMode="External"/><Relationship Id="rId2" Type="http://schemas.openxmlformats.org/officeDocument/2006/relationships/hyperlink" Target="https://metalpart.ru/catalog/filtry_maslyanye/filtr_ochistki_masla_dlya_avtomobiley_proizvodstva_ural_maz_liaz_paz_s_dvigatelyami_yamz_534_536_6/?sphrase_id=126232" TargetMode="External"/><Relationship Id="rId29" Type="http://schemas.openxmlformats.org/officeDocument/2006/relationships/hyperlink" Target="https://metalpart.ru/catalog/roliki_natyazhitelya/rolik_natyazhnoy_dv_zmz_51432_evro_4_uaz_patriot_vaz_2110_2112_remnya_grm_16_klap_dv_/?sphrase_id=126257" TargetMode="External"/><Relationship Id="rId255" Type="http://schemas.openxmlformats.org/officeDocument/2006/relationships/hyperlink" Target="https://metalpart.ru/catalog/kamaz/baraban_tormoznoy_dlya_avtomobiley_proizvodstva_pao_kamaz_53215_54115_55111_6511_6540_8560_532/?sphrase_id=126539" TargetMode="External"/><Relationship Id="rId276" Type="http://schemas.openxmlformats.org/officeDocument/2006/relationships/hyperlink" Target="https://metalpart.ru/catalog/detali_pyatistupenchatoy_kpp/val_shesterni_zadnego_khoda_uaz_s_5_ti_stupenchatoy_kpp_3181_i_3182/?sphrase_id=158842" TargetMode="External"/><Relationship Id="rId297" Type="http://schemas.openxmlformats.org/officeDocument/2006/relationships/hyperlink" Target="https://metalpart.ru/catalog/kulak_povorotnyy/korpus_povorotnogo_kulaka_pravyy_uaz_452_s_mostami_spayser_i_gibridnymi_mostami/?sphrase_id=158869" TargetMode="External"/><Relationship Id="rId441" Type="http://schemas.openxmlformats.org/officeDocument/2006/relationships/hyperlink" Target="https://pub.fsa.gov.ru/rss/certificate/view/3694115/baseInfo" TargetMode="External"/><Relationship Id="rId40" Type="http://schemas.openxmlformats.org/officeDocument/2006/relationships/hyperlink" Target="https://metalpart.ru/catalog/filtry_vozdushnye_i_toplivnye/filtr_ochistki_topliva_dlya_avtomobiley_proizvodstva_pao_gaz_3310_3308_3309_35071_paz_4230_zil/?sphrase_id=126592" TargetMode="External"/><Relationship Id="rId115" Type="http://schemas.openxmlformats.org/officeDocument/2006/relationships/hyperlink" Target="https://metalpart.ru/catalog/detali_kpp_gaz/shesternya_1_y_peredachi_vala_vtorichnogo_dlya_avtomobiley_proizvodstva_pao_gaz_gazel_next_gazel_biz/?sphrase_id=126634" TargetMode="External"/><Relationship Id="rId136" Type="http://schemas.openxmlformats.org/officeDocument/2006/relationships/hyperlink" Target="https://metalpart.ru/catalog/zadnie_kardannye_valy/val_kardannyy_zadniy_trekhopornyy_dlya_avtomobiley_proizvodstva_ooo_uaz_3162_3163/?sphrase_id=126648" TargetMode="External"/><Relationship Id="rId157" Type="http://schemas.openxmlformats.org/officeDocument/2006/relationships/hyperlink" Target="https://metalpart.ru/catalog/glavnye_pary_i_differentsialy/shesterni_differentsiala_dlya_avtomobiley_proizvodstva_ooo_uaz/?sphrase_id=126409" TargetMode="External"/><Relationship Id="rId178" Type="http://schemas.openxmlformats.org/officeDocument/2006/relationships/hyperlink" Target="https://metalpart.ru/catalog/saylentbloki/saylentblok_ressory_dlya_avtomobiley_proizvodstva_pao_gaz_3302_gazel_next_3321_sobol_2217_275/?sphrase_id=126678" TargetMode="External"/><Relationship Id="rId301" Type="http://schemas.openxmlformats.org/officeDocument/2006/relationships/hyperlink" Target="https://metalpart.ru/catalog/shkvorni/komplekt_remontnyy_shkvornya_dlya_avtomobiley_proizvodstva_pao_gaz_gazon_next_10_t_c40r13_paz_vekto/?sphrase_id=158876" TargetMode="External"/><Relationship Id="rId322" Type="http://schemas.openxmlformats.org/officeDocument/2006/relationships/hyperlink" Target="https://metalpart.ru/catalog/shlangi_gur/shlang_gur_uaz_khanter_s_dvigatelem_zmz_409_shtutser_m14_m14/?sphrase_id=158902" TargetMode="External"/><Relationship Id="rId343" Type="http://schemas.openxmlformats.org/officeDocument/2006/relationships/hyperlink" Target="https://metalpart.ru/catalog/trosy_ruchnogo_tormoza/tros_ruchnogo_tormoza_zadniy_gazel_next_4_6_tonn_1240_mm/?sphrase_id=169652" TargetMode="External"/><Relationship Id="rId364" Type="http://schemas.openxmlformats.org/officeDocument/2006/relationships/hyperlink" Target="https://pub.fsa.gov.ru/rss/certificate/view/3694115/baseInfo" TargetMode="External"/><Relationship Id="rId61" Type="http://schemas.openxmlformats.org/officeDocument/2006/relationships/hyperlink" Target="https://metalpart.ru/catalog/remni_privodnye/remen_privoda_kompressora_i_nasosa_gur_10kh11kh1775_klinovoy_dlya_avtomobiley_proizvodstva_pao_gaz_6/?sphrase_id=126612" TargetMode="External"/><Relationship Id="rId82" Type="http://schemas.openxmlformats.org/officeDocument/2006/relationships/hyperlink" Target="https://metalpart.ru/catalog/detali_kpp_gaz/val_vtorichnyy_v_sbore_dlya_avtomobiley_proizvodstva_pao_gaz_53_3307_66/?sphrase_id=126309" TargetMode="External"/><Relationship Id="rId199" Type="http://schemas.openxmlformats.org/officeDocument/2006/relationships/hyperlink" Target="https://metalpart.ru/catalog/kolodki_tormoznye/kolodka_perednego_tormoza_dlya_avtomobiley_proizvodstva_pao_gaz_3302_gazel_2217_sobol_3110_kompl/?sphrase_id=126690" TargetMode="External"/><Relationship Id="rId203" Type="http://schemas.openxmlformats.org/officeDocument/2006/relationships/hyperlink" Target="https://metalpart.ru/catalog/remkomplekty_tormozov/remkomplekt_kolesnogo_tsilindra_zadnego_tormoza_uaz_patriot_bukhanka_khanter_d28_mm_2_porshnya/?sphrase_id=126692" TargetMode="External"/><Relationship Id="rId385" Type="http://schemas.openxmlformats.org/officeDocument/2006/relationships/hyperlink" Target="https://pub.fsa.gov.ru/rss/certificate/view/3694115/baseInfo" TargetMode="External"/><Relationship Id="rId19" Type="http://schemas.openxmlformats.org/officeDocument/2006/relationships/hyperlink" Target="https://metalpart.ru/catalog/krany_otopitelya_maslyanye_toplivnye_sistemy_okhlazhdeniya/kran_radiatora_probkovyy_slivnoy_gaz_volga_gazel_66_ventilnyy/?sphrase_id=126567" TargetMode="External"/><Relationship Id="rId224" Type="http://schemas.openxmlformats.org/officeDocument/2006/relationships/hyperlink" Target="https://metalpart.ru/catalog/elektrooborudovanie_/komplekt_svechey_au17dvrm_pro/?sphrase_id=126511" TargetMode="External"/><Relationship Id="rId245" Type="http://schemas.openxmlformats.org/officeDocument/2006/relationships/hyperlink" Target="https://metalpart.ru/catalog/kamaz/krestovina_differentsiala_ne_v_sbore_dlya_avtomobiley_proizvodstva_pao_kamaz/?sphrase_id=126529" TargetMode="External"/><Relationship Id="rId266" Type="http://schemas.openxmlformats.org/officeDocument/2006/relationships/hyperlink" Target="https://metalpart.ru/catalog/radiatory/radiator_okhlazhdeniya_payanyy_dlya_avtomobiley_proizvodstva_pao_gaz_gazel_next_s_dvigatelem_cummins/?sphrase_id=158808" TargetMode="External"/><Relationship Id="rId287" Type="http://schemas.openxmlformats.org/officeDocument/2006/relationships/hyperlink" Target="https://metalpart.ru/catalog/detali_pyatistupenchatoy_kpp/mufta_pereklyucheniya_1_2_peredachi_dlya_avtomobiley_proizvodstva_ooo_uaz_s_kpp_dymos/?sphrase_id=158852" TargetMode="External"/><Relationship Id="rId410" Type="http://schemas.openxmlformats.org/officeDocument/2006/relationships/hyperlink" Target="https://pub.fsa.gov.ru/rss/certificate/view/3694115/baseInfo" TargetMode="External"/><Relationship Id="rId431" Type="http://schemas.openxmlformats.org/officeDocument/2006/relationships/hyperlink" Target="https://pub.fsa.gov.ru/rss/certificate/view/3694115/baseInfo" TargetMode="External"/><Relationship Id="rId452" Type="http://schemas.openxmlformats.org/officeDocument/2006/relationships/printerSettings" Target="../printerSettings/printerSettings1.bin"/><Relationship Id="rId30" Type="http://schemas.openxmlformats.org/officeDocument/2006/relationships/hyperlink" Target="https://metalpart.ru/catalog/mekhanizm_natyazheniya_remnya/natyazhitel_remnya_dlya_avtomobiley_proizvodstva_pao_gaz_gazon_next_paz_s_dvigatelem_yamz_5344/?sphrase_id=126581" TargetMode="External"/><Relationship Id="rId105" Type="http://schemas.openxmlformats.org/officeDocument/2006/relationships/hyperlink" Target="https://metalpart.ru/catalog/detali_kpp_gaz/flanets_vala_vtorichnogo_dlya_avtomobiley_proizvodstva_pao_gaz_3309_33104/?sphrase_id=126333" TargetMode="External"/><Relationship Id="rId126" Type="http://schemas.openxmlformats.org/officeDocument/2006/relationships/hyperlink" Target="https://metalpart.ru/catalog/detali_kardannykh_valov/flanets_nepodvizhnogo_shlitsevogo_soedineniya_dopolnitelnogo_kardannogo_vala_dlya_avtomobiley_proizv/?sphrase_id=126639" TargetMode="External"/><Relationship Id="rId147" Type="http://schemas.openxmlformats.org/officeDocument/2006/relationships/hyperlink" Target="https://metalpart.ru/catalog/shrus/sharnir_povorotnogo_kulaka_pro_pravyy_tip_birfild_dlya_avtomobiley_uaz_2363_pickup_31/?sphrase_id=126662" TargetMode="External"/><Relationship Id="rId168" Type="http://schemas.openxmlformats.org/officeDocument/2006/relationships/hyperlink" Target="https://metalpart.ru/catalog/remkomplekty_perednego_i_zadnego_mosta/komplekt_podshipnikov_vedushchey_shesterni_mosta_dlya_avtomobiley_proizvodstva_ooo_uaz_s_reduktornym/?sphrase_id=126672" TargetMode="External"/><Relationship Id="rId312" Type="http://schemas.openxmlformats.org/officeDocument/2006/relationships/hyperlink" Target="https://metalpart.ru/catalog/valy_rulevye/val_kardannyy_rulevogo_upravleniya_dlya_avtomobiley_proizvodstva_pao_gaz_gazel_next/?sphrase_id=158892" TargetMode="External"/><Relationship Id="rId333" Type="http://schemas.openxmlformats.org/officeDocument/2006/relationships/hyperlink" Target="https://metalpart.ru/catalog/barabany_i_diski/baraban_tormoznoy_zadniy_dlya_avtomobiley_proizvodstva_pao_gaz_53_3307_3308/?sphrase_id=158912" TargetMode="External"/><Relationship Id="rId354" Type="http://schemas.openxmlformats.org/officeDocument/2006/relationships/hyperlink" Target="https://pub.fsa.gov.ru/rss/certificate/view/3694115/baseInfo" TargetMode="External"/><Relationship Id="rId51" Type="http://schemas.openxmlformats.org/officeDocument/2006/relationships/hyperlink" Target="https://metalpart.ru/catalog/patrubki_sistemy_okhlazhdeniya/komplekt_patrubk_radiatora_5shtuk_dlya_avtomobiley_proizvodstva_pao_gaz_gazel_biznes_s_dvigatel/?sphrase_id=126605" TargetMode="External"/><Relationship Id="rId72" Type="http://schemas.openxmlformats.org/officeDocument/2006/relationships/hyperlink" Target="https://metalpart.ru/catalog/roliki_natyazhitelya/rolik_natyazhnoy_gaz_uaz_dv_zmz_40524_40904_gazel_next_dv_umz_a274_evotech_evro_3_pro/?sphrase_id=126296" TargetMode="External"/><Relationship Id="rId93" Type="http://schemas.openxmlformats.org/officeDocument/2006/relationships/hyperlink" Target="https://metalpart.ru/catalog/detali_kpp_gaz/shtok_pereklyucheniya_1_2_peredachi_dlya_avtomobiley_proizvodstva_pao_gaz_gazel_gazel_next_/?sphrase_id=126320" TargetMode="External"/><Relationship Id="rId189" Type="http://schemas.openxmlformats.org/officeDocument/2006/relationships/hyperlink" Target="https://metalpart.ru/catalog/valy_rulevye/val_kardannyy_rulevogo_upravleniya_dlya_avtomobiley_proizvodstva_ooo_uaz_3163_patriot_restayling_s/?sphrase_id=126466" TargetMode="External"/><Relationship Id="rId375" Type="http://schemas.openxmlformats.org/officeDocument/2006/relationships/hyperlink" Target="https://pub.fsa.gov.ru/rss/certificate/view/3694115/baseInfo" TargetMode="External"/><Relationship Id="rId396" Type="http://schemas.openxmlformats.org/officeDocument/2006/relationships/hyperlink" Target="https://pub.fsa.gov.ru/rss/certificate/view/3694115/baseInfo" TargetMode="External"/><Relationship Id="rId3" Type="http://schemas.openxmlformats.org/officeDocument/2006/relationships/hyperlink" Target="https://metalpart.ru/catalog/filtry_maslyanye/element_filtra_ochistki_masla_dlya_avtomobiley_proizvodstva_pao_kamaz_kamaz_zil_133_gya_645_liaz_5/?sphrase_id=126549" TargetMode="External"/><Relationship Id="rId214" Type="http://schemas.openxmlformats.org/officeDocument/2006/relationships/hyperlink" Target="https://metalpart.ru/catalog/zamki_zazhiganiya_moduli_upravleniya_trosy_spidometra_/zamok_zazhiganiya_uaz_220695_s_dvigatelem_zmz_40911_evro_4/?sphrase_id=126703" TargetMode="External"/><Relationship Id="rId235" Type="http://schemas.openxmlformats.org/officeDocument/2006/relationships/hyperlink" Target="https://metalpart.ru/catalog/radiator_otopitelya/komplekt_patrubkov_otopitelya_dlya_avtomobiley_proizvodstva_ooo_uaz_patriot_do_2012_g_v_4_sht_mate/?sphrase_id=126708" TargetMode="External"/><Relationship Id="rId256" Type="http://schemas.openxmlformats.org/officeDocument/2006/relationships/hyperlink" Target="https://metalpart.ru/catalog/kamaz/baraban_tormoznoy_dlya_avtomobiley_proizvodstva_pao_kamaz_6520_6460_5360_5460_6522_evro_2_3/?sphrase_id=126540" TargetMode="External"/><Relationship Id="rId277" Type="http://schemas.openxmlformats.org/officeDocument/2006/relationships/hyperlink" Target="https://metalpart.ru/catalog/detali_pyatistupenchatoy_kpp/vilka_1_i_2_peredachi_uaz_s_5_ti_stupenchatoy_kpp_3181_i_3182/?sphrase_id=158843" TargetMode="External"/><Relationship Id="rId298" Type="http://schemas.openxmlformats.org/officeDocument/2006/relationships/hyperlink" Target="https://metalpart.ru/catalog/kulak_povorotnyy/korpus_povorotnogo_kulaka_levyy_uaz_452_s_mostami_spayser_i_gibridnymi_mostami/?sphrase_id=158871" TargetMode="External"/><Relationship Id="rId400" Type="http://schemas.openxmlformats.org/officeDocument/2006/relationships/hyperlink" Target="https://pub.fsa.gov.ru/rss/certificate/view/3694115/baseInfo" TargetMode="External"/><Relationship Id="rId421" Type="http://schemas.openxmlformats.org/officeDocument/2006/relationships/hyperlink" Target="https://pub.fsa.gov.ru/rss/certificate/view/3694115/baseInfo" TargetMode="External"/><Relationship Id="rId442" Type="http://schemas.openxmlformats.org/officeDocument/2006/relationships/hyperlink" Target="https://pub.fsa.gov.ru/rss/certificate/view/3694115/baseInfo" TargetMode="External"/><Relationship Id="rId116" Type="http://schemas.openxmlformats.org/officeDocument/2006/relationships/hyperlink" Target="https://metalpart.ru/catalog/detali_kpp_gaz/shesternya_zadnego_khoda_vala_vtorichnogo_dlya_avtomobiley_proizvodstva_pao_gaz_gazel_next_s_06_2015/?sphrase_id=126635" TargetMode="External"/><Relationship Id="rId137" Type="http://schemas.openxmlformats.org/officeDocument/2006/relationships/hyperlink" Target="https://metalpart.ru/catalog/zadnie_kardannye_valy/val_kardannyy_zadniy_dlya_avtomobiley_proizvodstva_pao_gaz_2217_sobol_/?sphrase_id=126649" TargetMode="External"/><Relationship Id="rId158" Type="http://schemas.openxmlformats.org/officeDocument/2006/relationships/hyperlink" Target="https://metalpart.ru/catalog/glavnye_pary_i_differentsialy/differentsial_dlya_avtomobiley_proizvodstva_pao_gaz_gazel_sobol_volga_s_05_2009_g_v_/?sphrase_id=126410" TargetMode="External"/><Relationship Id="rId302" Type="http://schemas.openxmlformats.org/officeDocument/2006/relationships/hyperlink" Target="https://metalpart.ru/catalog/shkvorni/komplekt_remontnyy_shkvornya_dlya_avtomobiley_proizvodstva_pao_gaz_valday_33104_gazon_next_c41r11/?sphrase_id=158877" TargetMode="External"/><Relationship Id="rId323" Type="http://schemas.openxmlformats.org/officeDocument/2006/relationships/hyperlink" Target="https://metalpart.ru/catalog/shlangi_gur/shlang_gur_uaz_patriot_s_dvigatelem_zmz_51432_evro_4_gur_yb_s_07_2014_g_v_shtutser_m14_m16/?sphrase_id=158903" TargetMode="External"/><Relationship Id="rId344" Type="http://schemas.openxmlformats.org/officeDocument/2006/relationships/hyperlink" Target="https://metalpart.ru/catalog/trosy_ruchnogo_tormoza/tros_ruchnogo_tormoza_peredniy_tsentralnyy_gazel_next_1450_mm/?sphrase_id=169654" TargetMode="External"/><Relationship Id="rId20" Type="http://schemas.openxmlformats.org/officeDocument/2006/relationships/hyperlink" Target="https://metalpart.ru/catalog/krany_otopitelya_maslyanye_toplivnye_sistemy_okhlazhdeniya/kran_radiatora_probkovyy_slivnoy_gaz_53/?sphrase_id=126573" TargetMode="External"/><Relationship Id="rId41" Type="http://schemas.openxmlformats.org/officeDocument/2006/relationships/hyperlink" Target="https://metalpart.ru/catalog/filtry_vozdushnye_i_toplivnye/filtr_vozdushnyy_dlya_avtomobiley_proizvodstva_pao_gaz_gazel_volga_s_dvigatelem_zmz_402/?sphrase_id=126593" TargetMode="External"/><Relationship Id="rId62" Type="http://schemas.openxmlformats.org/officeDocument/2006/relationships/hyperlink" Target="https://metalpart.ru/catalog/remni_privodnye/remen_poliklinovoy_6rk_1054_privoda_ventilyatora_pro_dlya_avtomobiley_proizvodstva_ooo_uaz_s_dvigat/?sphrase_id=126286" TargetMode="External"/><Relationship Id="rId83" Type="http://schemas.openxmlformats.org/officeDocument/2006/relationships/hyperlink" Target="https://metalpart.ru/catalog/detali_kpp_gaz/val_vtorichnyy_dlya_avtomobiley_proizvodstva_pao_gaz_gazel_next_starogo_obraztsa/?sphrase_id=126623" TargetMode="External"/><Relationship Id="rId179" Type="http://schemas.openxmlformats.org/officeDocument/2006/relationships/hyperlink" Target="https://metalpart.ru/catalog/opory_sharovye/shkvoren_nizhniy_c_oporoy_dlya_avtomobiley_proizvodstva_ooo_uaz_profi_3163_patriot_s_mostami_otkryt/?sphrase_id=126455" TargetMode="External"/><Relationship Id="rId365" Type="http://schemas.openxmlformats.org/officeDocument/2006/relationships/hyperlink" Target="https://pub.fsa.gov.ru/rss/certificate/view/3694115/baseInfo" TargetMode="External"/><Relationship Id="rId386" Type="http://schemas.openxmlformats.org/officeDocument/2006/relationships/hyperlink" Target="https://pub.fsa.gov.ru/rss/certificate/view/3694115/baseInfo" TargetMode="External"/><Relationship Id="rId190" Type="http://schemas.openxmlformats.org/officeDocument/2006/relationships/hyperlink" Target="https://metalpart.ru/catalog/tyagi_rulevye/tyaga_soshki_rulevogo_upravleniya_s_nakonechnikami_dlya_avtomobiley_proizvodstva_ooo_uaz_simbir_patr/?sphrase_id=126467" TargetMode="External"/><Relationship Id="rId204" Type="http://schemas.openxmlformats.org/officeDocument/2006/relationships/hyperlink" Target="https://metalpart.ru/catalog/support_tormoznoy/tormoz_zadniy_bez_kolodok_support_pravyy_dlya_avtomobiley_proizvodstva_ooo_gaz_gazel_next_c41r92_4/?sphrase_id=126487" TargetMode="External"/><Relationship Id="rId225" Type="http://schemas.openxmlformats.org/officeDocument/2006/relationships/hyperlink" Target="https://metalpart.ru/catalog/zamki_zazhiganiya_moduli_upravleniya_trosy_spidometra_/tros_spidometra_gv300_01_dlya_uaz_452/?sphrase_id=126512" TargetMode="External"/><Relationship Id="rId246" Type="http://schemas.openxmlformats.org/officeDocument/2006/relationships/hyperlink" Target="https://metalpart.ru/catalog/kamaz/shayba_tarelchataya_satellita_reduktora_dlya_avtomobiley_proizvodstva_pao_kamaz_h_6_29kh58kh1_5_komp/?sphrase_id=126531" TargetMode="External"/><Relationship Id="rId267" Type="http://schemas.openxmlformats.org/officeDocument/2006/relationships/hyperlink" Target="https://metalpart.ru/catalog/radiatory/radiator_sistemy_okhlazhdeniya_sbornyy_dlya_avtomobiley_proizvodstva_pao_gaz_gazel_next_s_dvigatelem/?sphrase_id=158809" TargetMode="External"/><Relationship Id="rId288" Type="http://schemas.openxmlformats.org/officeDocument/2006/relationships/hyperlink" Target="https://metalpart.ru/catalog/detali_pyatistupenchatoy_kpp/mufta_pereklyucheniya_3_4_peredachi_dlya_avtomobiley_proizvodstva_ooo_uaz_s_kpp_dymos/?sphrase_id=158854" TargetMode="External"/><Relationship Id="rId411" Type="http://schemas.openxmlformats.org/officeDocument/2006/relationships/hyperlink" Target="https://pub.fsa.gov.ru/rss/certificate/view/3694115/baseInfo" TargetMode="External"/><Relationship Id="rId432" Type="http://schemas.openxmlformats.org/officeDocument/2006/relationships/hyperlink" Target="https://pub.fsa.gov.ru/rss/certificate/view/3694115/baseInfo" TargetMode="External"/><Relationship Id="rId453" Type="http://schemas.openxmlformats.org/officeDocument/2006/relationships/drawing" Target="../drawings/drawing1.xml"/><Relationship Id="rId106" Type="http://schemas.openxmlformats.org/officeDocument/2006/relationships/hyperlink" Target="https://metalpart.ru/catalog/detali_kpp_gaz/shesternya_5_y_peredachi_vala_promezhutochnogo_dlya_avtomobiley_proizvodstva_pao_gaz_gazel_next_pod_/?sphrase_id=126334" TargetMode="External"/><Relationship Id="rId127" Type="http://schemas.openxmlformats.org/officeDocument/2006/relationships/hyperlink" Target="https://metalpart.ru/catalog/detali_kardannykh_valov/vilka_vala_kardannogo_skolzyashchaya_dlya_avtomobiley_proizvodstva_pao_gaz_gazel_sobol_volga/?sphrase_id=126640" TargetMode="External"/><Relationship Id="rId313" Type="http://schemas.openxmlformats.org/officeDocument/2006/relationships/hyperlink" Target="https://metalpart.ru/catalog/valy_rulevye/sharnir_kardannyy_rulevogo_upravleniya_nizhniy_dlya_avtomobiley_proizvodstva_pao_gaz_gazel_3307_nizh/?sphrase_id=158894" TargetMode="External"/><Relationship Id="rId10" Type="http://schemas.openxmlformats.org/officeDocument/2006/relationships/hyperlink" Target="https://metalpart.ru/catalog/valy_raspredelitelnye_/val_raspredelitelnyy_dlya_avtomobiley_proizvodstva_pao_gaz_s_dvigatelyami_umz_a274_evotech/?sphrase_id=126556" TargetMode="External"/><Relationship Id="rId31" Type="http://schemas.openxmlformats.org/officeDocument/2006/relationships/hyperlink" Target="https://metalpart.ru/catalog/roliki_natyazhitelya/rolik_gaz_3302_biznes_dv_cummins_isf_2_8_natyazhitelya_remnya_5262500/?sphrase_id=126582" TargetMode="External"/><Relationship Id="rId52" Type="http://schemas.openxmlformats.org/officeDocument/2006/relationships/hyperlink" Target="https://metalpart.ru/catalog/termostaty/termostat_dlya_avtomobiley_proizvodstva_ooo_uaz_s_dvigatelyami_zmz_temperatura_87_s/?sphrase_id=126607" TargetMode="External"/><Relationship Id="rId73" Type="http://schemas.openxmlformats.org/officeDocument/2006/relationships/hyperlink" Target="https://metalpart.ru/catalog/roliki_natyazhitelya/rolik_natyazhnoy_dlya_gaz_uaz_dv_zmz_40524_40904_gazel_next_dv_umz_a274_evotech_usilennyy_evro_3/?sphrase_id=126297" TargetMode="External"/><Relationship Id="rId94" Type="http://schemas.openxmlformats.org/officeDocument/2006/relationships/hyperlink" Target="https://metalpart.ru/catalog/detali_kpp_gaz/golovka_shtoka_vklyucheniya_1_2_5_i_z_kh_peredach_dlya_avtomobiley_proizvodstva_pao_gaz_gazel_gazel/?sphrase_id=126321" TargetMode="External"/><Relationship Id="rId148" Type="http://schemas.openxmlformats.org/officeDocument/2006/relationships/hyperlink" Target="https://metalpart.ru/catalog/shrus/sharnir_povorotnogo_kulaka_pro_levyy_tip_birfild_dlya_avtomobiley_uaz_2363_pickup_316/?sphrase_id=126663" TargetMode="External"/><Relationship Id="rId169" Type="http://schemas.openxmlformats.org/officeDocument/2006/relationships/hyperlink" Target="https://metalpart.ru/catalog/detali_reduktornykh_mostov/shesternya_kolesnogo_reduktora_uaz_469_vedushchaya_most_reduktornyy_peredniy/?sphrase_id=126447" TargetMode="External"/><Relationship Id="rId334" Type="http://schemas.openxmlformats.org/officeDocument/2006/relationships/hyperlink" Target="https://metalpart.ru/catalog/barabany_i_diski/baraban_tormoznoy_peredni_dlya_avtomobiley_proizvodstva_pao_gaz_53_3307_3308_4301/?sphrase_id=158913" TargetMode="External"/><Relationship Id="rId355" Type="http://schemas.openxmlformats.org/officeDocument/2006/relationships/hyperlink" Target="https://pub.fsa.gov.ru/rss/certificate/view/3694115/baseInfo" TargetMode="External"/><Relationship Id="rId376" Type="http://schemas.openxmlformats.org/officeDocument/2006/relationships/hyperlink" Target="https://pub.fsa.gov.ru/rss/certificate/view/3694115/baseInfo" TargetMode="External"/><Relationship Id="rId397" Type="http://schemas.openxmlformats.org/officeDocument/2006/relationships/hyperlink" Target="https://pub.fsa.gov.ru/rss/certificate/view/3694115/baseInfo" TargetMode="External"/><Relationship Id="rId4" Type="http://schemas.openxmlformats.org/officeDocument/2006/relationships/hyperlink" Target="https://metalpart.ru/catalog/filtry_maslyanye/element_filtra_ochistki_masla_dlya_avtomobiley_proizvodstva_pao_kamaz_kamaz_7405_evro_1_evro_2_646/?sphrase_id=126550" TargetMode="External"/><Relationship Id="rId180" Type="http://schemas.openxmlformats.org/officeDocument/2006/relationships/hyperlink" Target="https://metalpart.ru/catalog/opory_sharovye/shkvoren_verkhniy_c_oporoy_dlya_avtomobiley_proizvodstva_ooo_uaz_profi_3163_patriot_s_mostami_otkry/?sphrase_id=126456" TargetMode="External"/><Relationship Id="rId215" Type="http://schemas.openxmlformats.org/officeDocument/2006/relationships/hyperlink" Target="https://metalpart.ru/catalog/zamki_zazhiganiya_moduli_upravleniya_trosy_spidometra_/zamok_zazhiganiya_dlya_uaz_gaz_4_kh_kontaktnyy/?sphrase_id=126705" TargetMode="External"/><Relationship Id="rId236" Type="http://schemas.openxmlformats.org/officeDocument/2006/relationships/hyperlink" Target="https://metalpart.ru/catalog/radiator_otopitelya/komplekt_patrubk_otopitelya_5_shtuk_dlya_avtomobiley_proizvodstva_pao_gaz_gazel_biznes_s_dv/?sphrase_id=126711" TargetMode="External"/><Relationship Id="rId257" Type="http://schemas.openxmlformats.org/officeDocument/2006/relationships/hyperlink" Target="https://metalpart.ru/catalog/kamaz/baraban_tormoznoy_dlya_avtomobiley_proizvodstva_pao_kamaz_4310_4326_4311_43501_5350_6450_4326/?sphrase_id=126541" TargetMode="External"/><Relationship Id="rId278" Type="http://schemas.openxmlformats.org/officeDocument/2006/relationships/hyperlink" Target="https://metalpart.ru/catalog/detali_pyatistupenchatoy_kpp/vilka_3_i_4_peredachi_uaz_s_5_ti_stupenchatoy_kpp_3181_i_3182/?sphrase_id=158844" TargetMode="External"/><Relationship Id="rId401" Type="http://schemas.openxmlformats.org/officeDocument/2006/relationships/hyperlink" Target="https://pub.fsa.gov.ru/rss/certificate/view/3694115/baseInfo" TargetMode="External"/><Relationship Id="rId422" Type="http://schemas.openxmlformats.org/officeDocument/2006/relationships/hyperlink" Target="https://pub.fsa.gov.ru/rss/certificate/view/3694115/baseInfo" TargetMode="External"/><Relationship Id="rId443" Type="http://schemas.openxmlformats.org/officeDocument/2006/relationships/hyperlink" Target="https://pub.fsa.gov.ru/rss/certificate/view/3694115/baseInfo" TargetMode="External"/><Relationship Id="rId303" Type="http://schemas.openxmlformats.org/officeDocument/2006/relationships/hyperlink" Target="https://metalpart.ru/catalog/shkvorni/komplekt_remontnyy_shkvornya_dlya_avtomobiley_proizvodstva_pao_gaz_gazel_33027_27057_sobol_4kh4_/?sphrase_id=158878" TargetMode="External"/><Relationship Id="rId42" Type="http://schemas.openxmlformats.org/officeDocument/2006/relationships/hyperlink" Target="https://metalpart.ru/catalog/filtry_vozdushnye_i_toplivnye/element_vozdushnogo_filtra_dlya_avtomobiley_proizvodstva_ao_avtovaz_vaz_2101_07_1111_2121_moskv/?sphrase_id=126594" TargetMode="External"/><Relationship Id="rId84" Type="http://schemas.openxmlformats.org/officeDocument/2006/relationships/hyperlink" Target="https://metalpart.ru/catalog/detali_kpp_gaz/val_vtorichnyy_dlya_avtomobiley_proizvodstva_pao_gaz_gazel_next_novogo_obraztsa/?sphrase_id=126624" TargetMode="External"/><Relationship Id="rId138" Type="http://schemas.openxmlformats.org/officeDocument/2006/relationships/hyperlink" Target="https://metalpart.ru/catalog/zadnie_kardannye_valy/val_kardannyy_zadniy_gaz_2217_sobol_novogo_obraztsa/?sphrase_id=126651" TargetMode="External"/><Relationship Id="rId345" Type="http://schemas.openxmlformats.org/officeDocument/2006/relationships/hyperlink" Target="https://metalpart.ru/catalog/trosy_ruchnogo_tormoza/tros_ruchnogo_tormoza_zadniy_gazel_1282_mm/?sphrase_id=169656" TargetMode="External"/><Relationship Id="rId387" Type="http://schemas.openxmlformats.org/officeDocument/2006/relationships/hyperlink" Target="https://pub.fsa.gov.ru/rss/certificate/view/3694115/baseInfo" TargetMode="External"/><Relationship Id="rId191" Type="http://schemas.openxmlformats.org/officeDocument/2006/relationships/hyperlink" Target="https://metalpart.ru/catalog/nakonechniki_rulevye/nakonechnik_rulevoy_tyagi_pravyy_obsluzhivaemyy_dlya_avtomobiley_proizvodstva_ooo_uaz_/?sphrase_id=126683" TargetMode="External"/><Relationship Id="rId205" Type="http://schemas.openxmlformats.org/officeDocument/2006/relationships/hyperlink" Target="https://metalpart.ru/catalog/support_tormoznoy/tormoz_zadniy_bez_kolodok_support_levyy_dlya_avtomobiley_proizvodstva_ooo_gaz_gazel_next_c41r92_4/?sphrase_id=126488" TargetMode="External"/><Relationship Id="rId247" Type="http://schemas.openxmlformats.org/officeDocument/2006/relationships/hyperlink" Target="https://metalpart.ru/catalog/kamaz/shesternya_differentsiala_mezhosevogo_dlya_avtomobiley_proizvodstva_pao_kamaz/?sphrase_id=126533" TargetMode="External"/><Relationship Id="rId412" Type="http://schemas.openxmlformats.org/officeDocument/2006/relationships/hyperlink" Target="https://pub.fsa.gov.ru/rss/certificate/view/3694115/baseInfo" TargetMode="External"/><Relationship Id="rId107" Type="http://schemas.openxmlformats.org/officeDocument/2006/relationships/hyperlink" Target="https://metalpart.ru/catalog/detali_kpp_gaz/shesternya_zadnego_khoda_vala_vtorichnogo_dlya_avtomobiley_proizvodstva_pao_gaz_gazel_gazel_next_do_/?sphrase_id=126337" TargetMode="External"/><Relationship Id="rId289" Type="http://schemas.openxmlformats.org/officeDocument/2006/relationships/hyperlink" Target="https://metalpart.ru/catalog/detali_pyatistupenchatoy_kpp/mufta_pereklyucheniya_5_peredachi_i_zadnego_khoda_dlya_avtomobiley_proizvodstva_ooo_uaz_s_kpp_dymos/?sphrase_id=158855" TargetMode="External"/><Relationship Id="rId11" Type="http://schemas.openxmlformats.org/officeDocument/2006/relationships/hyperlink" Target="https://metalpart.ru/catalog/remontnyy_komplekt_privoda_grm/val_promezhutochnyy_privoda_maslyanogo_nasosa_dlya_avtomobiley_proizvodstva_ooo_uaz_s_dvigatelem_zmz/?sphrase_id=126557" TargetMode="External"/><Relationship Id="rId53" Type="http://schemas.openxmlformats.org/officeDocument/2006/relationships/hyperlink" Target="https://metalpart.ru/catalog/remni_privodnye/remen_privodnoy_13kh775_klinovoy_zubchatyy_pro_dlya_avtomobiley_proizvodstva_pao_gaz_gazel_biznes_/?sphrase_id=126277" TargetMode="External"/><Relationship Id="rId149" Type="http://schemas.openxmlformats.org/officeDocument/2006/relationships/hyperlink" Target="https://metalpart.ru/catalog/shrus/sharnir_povorotnogo_kulakal_pro_pravyy_tip_birfild_dlya_avtomobiley_uaz_patriot_uaz_pr/?sphrase_id=126664" TargetMode="External"/><Relationship Id="rId314" Type="http://schemas.openxmlformats.org/officeDocument/2006/relationships/hyperlink" Target="https://metalpart.ru/catalog/tyagi_rulevye/tyaga_soshki_rulevogo_upravleniya_uaz_profi_dvukhskatnyy_most_21g_v_/?sphrase_id=158895" TargetMode="External"/><Relationship Id="rId356" Type="http://schemas.openxmlformats.org/officeDocument/2006/relationships/hyperlink" Target="https://pub.fsa.gov.ru/rss/certificate/view/3694115/baseInfo" TargetMode="External"/><Relationship Id="rId398" Type="http://schemas.openxmlformats.org/officeDocument/2006/relationships/hyperlink" Target="https://pub.fsa.gov.ru/rss/certificate/view/3694115/baseInfo" TargetMode="External"/><Relationship Id="rId95" Type="http://schemas.openxmlformats.org/officeDocument/2006/relationships/hyperlink" Target="https://metalpart.ru/catalog/detali_kpp_gaz/vtulka_shtoka_5_y_peredachi_blokirovochnaya_dlya_avtomobiley_proizvodstva_pao_gaz_gazel_gazel_bizne/?sphrase_id=126322" TargetMode="External"/><Relationship Id="rId160" Type="http://schemas.openxmlformats.org/officeDocument/2006/relationships/hyperlink" Target="https://metalpart.ru/catalog/glavnye_pary_i_differentsialy/differentsial_bez_koltsa_dlya_avtomobiley_proizvodstva_ooo_uaz_s_mostami_spayser/?sphrase_id=126669" TargetMode="External"/><Relationship Id="rId216" Type="http://schemas.openxmlformats.org/officeDocument/2006/relationships/hyperlink" Target="https://metalpart.ru/catalog/startery_i_generatory/regulyator_napryazheniya_v_sbore_s_shchyetochnym_uzlom_k_gen_51_y_serii_5102_3771_060_k_1216_en1/?sphrase_id=126500" TargetMode="External"/><Relationship Id="rId423" Type="http://schemas.openxmlformats.org/officeDocument/2006/relationships/hyperlink" Target="https://pub.fsa.gov.ru/rss/certificate/view/3694115/baseInfo" TargetMode="External"/><Relationship Id="rId258" Type="http://schemas.openxmlformats.org/officeDocument/2006/relationships/hyperlink" Target="https://metalpart.ru/catalog/instrumenty_i_prinadlezhnosti/domkrat_gidravlicheskiy_podkatnoy_vysota_podema_135_470_mm_gruzopodemnost_3_t/?sphrase_id=126719" TargetMode="External"/><Relationship Id="rId22" Type="http://schemas.openxmlformats.org/officeDocument/2006/relationships/hyperlink" Target="https://metalpart.ru/catalog/krany_otopitelya_maslyanye_toplivnye_sistemy_okhlazhdeniya/kran_pechki_uaz_vs_11/?sphrase_id=126575" TargetMode="External"/><Relationship Id="rId64" Type="http://schemas.openxmlformats.org/officeDocument/2006/relationships/hyperlink" Target="https://metalpart.ru/catalog/remni_privodnye/remen_privodnoy_poliklinovoy_6rk1370_pro_dlya_avtomobiley_proizvodstva_ooo_uaz_s_dvigatelem_zmz_40/?sphrase_id=126613" TargetMode="External"/><Relationship Id="rId118" Type="http://schemas.openxmlformats.org/officeDocument/2006/relationships/hyperlink" Target="https://metalpart.ru/catalog/detali_kpp_gaz/blok_shesteren_zadnego_khoda_dlya_avtomobiley_proizvodstva_pao_gaz_52_53_3307_66/?sphrase_id=126637" TargetMode="External"/><Relationship Id="rId325" Type="http://schemas.openxmlformats.org/officeDocument/2006/relationships/hyperlink" Target="https://metalpart.ru/catalog/shlangi_gur/shlang_gur_uaz_patriot_gur_delphi_gayka_m18_m16/?sphrase_id=158905" TargetMode="External"/><Relationship Id="rId367" Type="http://schemas.openxmlformats.org/officeDocument/2006/relationships/hyperlink" Target="https://pub.fsa.gov.ru/rss/certificate/view/3694115/baseInfo" TargetMode="External"/><Relationship Id="rId171" Type="http://schemas.openxmlformats.org/officeDocument/2006/relationships/hyperlink" Target="https://metalpart.ru/catalog/saylentbloki/saylentblok_ressory_dlya_avtomobiley_proizvodstva_ooo_uaz_23602_profi_komplekt_2_sht/?sphrase_id=126674" TargetMode="External"/><Relationship Id="rId227" Type="http://schemas.openxmlformats.org/officeDocument/2006/relationships/hyperlink" Target="https://metalpart.ru/catalog/stekloochistitel_i_privod/motor_reduktor_stekloochistitelya_dlya_avtomobiley_proizvodstva_ao_avtovaz_2108_21099_pao_gaz_31/?sphrase_id=126515" TargetMode="External"/><Relationship Id="rId269" Type="http://schemas.openxmlformats.org/officeDocument/2006/relationships/hyperlink" Target="https://metalpart.ru/catalog/radiatory/bachok_rasshiritelnyy_uaz_patriot_pikap_profi_evro_4_5_s_sentyabrya_2016_g_v/?sphrase_id=158819" TargetMode="External"/><Relationship Id="rId434" Type="http://schemas.openxmlformats.org/officeDocument/2006/relationships/hyperlink" Target="https://pub.fsa.gov.ru/rss/certificate/view/3694115/baseInfo" TargetMode="External"/><Relationship Id="rId33" Type="http://schemas.openxmlformats.org/officeDocument/2006/relationships/hyperlink" Target="https://metalpart.ru/catalog/datchiki/datchik_massovogo_raskhoda_vozdukha_dlya_avtomobiley_proizvodstva_ooo_uaz_pao_gaz_s_mikas_7_1_7/?sphrase_id=126584" TargetMode="External"/><Relationship Id="rId129" Type="http://schemas.openxmlformats.org/officeDocument/2006/relationships/hyperlink" Target="https://metalpart.ru/catalog/perednie_kardannye_valy/val_kardannyy_perednego_mosta_dlya_avtomobiley_proizvodstva_ooo_uaz_hunter_3160_s_mostami_spayser_/?sphrase_id=126379" TargetMode="External"/><Relationship Id="rId280" Type="http://schemas.openxmlformats.org/officeDocument/2006/relationships/hyperlink" Target="https://metalpart.ru/catalog/detali_pyatistupenchatoy_kpp/komplekt_dlya_vyvoda_sapunov_s_glushitelem_dlya_avtomobiley_proizvodstva_ooo_uaz_patriot_s_kpp_i_raz/?sphrase_id=126306" TargetMode="External"/><Relationship Id="rId336" Type="http://schemas.openxmlformats.org/officeDocument/2006/relationships/hyperlink" Target="https://metalpart.ru/catalog/ruchki_dvernye_steklopodyemniki_gofry_zashchitnye_provodov/zamok_vnutrenniy_zadney_pravoy_i_raspashnoy_dveri_uaz_patriot/?sphrase_id=158915" TargetMode="External"/><Relationship Id="rId75" Type="http://schemas.openxmlformats.org/officeDocument/2006/relationships/hyperlink" Target="https://metalpart.ru/catalog/roliki_natyazhitelya/rolik_gaz_3302_biznes_dv_cummins_isf_2_8_promezhutochnyy_remnya_nizhniy/?sphrase_id=126301" TargetMode="External"/><Relationship Id="rId140" Type="http://schemas.openxmlformats.org/officeDocument/2006/relationships/hyperlink" Target="https://metalpart.ru/catalog/kardannye_valy/val_kardannyy_zadniy_dlya_avtomobiley_proizvodstva_pao_gaz_3302_gazel_novogo_obraztsa/?sphrase_id=126653" TargetMode="External"/><Relationship Id="rId182" Type="http://schemas.openxmlformats.org/officeDocument/2006/relationships/hyperlink" Target="https://metalpart.ru/catalog/pruzhiny/pruzhina_peredney_podveski_s_peremennym_shagom_dlya_avtomobiley_proizvodstva_ooo_uaz_3163_patriot/?sphrase_id=126458" TargetMode="External"/><Relationship Id="rId378" Type="http://schemas.openxmlformats.org/officeDocument/2006/relationships/hyperlink" Target="https://pub.fsa.gov.ru/rss/certificate/view/3694115/baseInfo" TargetMode="External"/><Relationship Id="rId403" Type="http://schemas.openxmlformats.org/officeDocument/2006/relationships/hyperlink" Target="https://pub.fsa.gov.ru/rss/certificate/view/3694115/baseInf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387"/>
  <sheetViews>
    <sheetView tabSelected="1" zoomScale="70" zoomScaleNormal="7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T1381" sqref="T1381"/>
    </sheetView>
  </sheetViews>
  <sheetFormatPr defaultColWidth="15.7109375" defaultRowHeight="15.75"/>
  <cols>
    <col min="1" max="1" width="15.28515625" style="141" bestFit="1" customWidth="1"/>
    <col min="2" max="2" width="17.7109375" style="75" customWidth="1"/>
    <col min="3" max="3" width="27.28515625" style="1" bestFit="1" customWidth="1"/>
    <col min="4" max="4" width="49" style="2" customWidth="1"/>
    <col min="5" max="5" width="12" style="355" customWidth="1"/>
    <col min="6" max="6" width="16.28515625" style="161" customWidth="1"/>
    <col min="7" max="7" width="15.7109375" style="58" customWidth="1"/>
    <col min="8" max="8" width="6.42578125" style="58" customWidth="1"/>
    <col min="9" max="11" width="12.140625" style="3" customWidth="1"/>
    <col min="12" max="12" width="11.85546875" style="3" customWidth="1"/>
    <col min="13" max="13" width="10.7109375" style="4" customWidth="1"/>
    <col min="14" max="14" width="7.7109375" style="37" bestFit="1" customWidth="1"/>
    <col min="15" max="15" width="8.140625" style="362" bestFit="1" customWidth="1"/>
    <col min="16" max="16" width="17.42578125" style="67" customWidth="1"/>
    <col min="17" max="17" width="17.7109375" style="37" customWidth="1"/>
    <col min="18" max="18" width="19.42578125" style="518" customWidth="1"/>
    <col min="19" max="20" width="18.140625" style="518" customWidth="1"/>
    <col min="21" max="21" width="62.28515625" style="518" customWidth="1"/>
    <col min="22" max="22" width="12.28515625" style="2" customWidth="1"/>
    <col min="23" max="16384" width="15.7109375" style="2"/>
  </cols>
  <sheetData>
    <row r="1" spans="1:22" ht="33" customHeight="1">
      <c r="A1" s="145" t="s">
        <v>1085</v>
      </c>
      <c r="B1" s="140"/>
      <c r="E1" s="338"/>
      <c r="F1" s="155"/>
      <c r="G1" s="148"/>
      <c r="H1" s="148"/>
      <c r="I1" s="148"/>
      <c r="J1" s="148"/>
      <c r="K1" s="148"/>
      <c r="L1" s="148"/>
      <c r="M1" s="148"/>
      <c r="N1" s="148"/>
      <c r="O1" s="338"/>
      <c r="P1" s="559" t="s">
        <v>294</v>
      </c>
      <c r="Q1" s="148"/>
      <c r="R1" s="150"/>
      <c r="S1" s="557"/>
      <c r="T1" s="511"/>
      <c r="U1" s="511"/>
    </row>
    <row r="2" spans="1:22" ht="33" customHeight="1">
      <c r="A2" s="146" t="s">
        <v>270</v>
      </c>
      <c r="B2" s="76"/>
      <c r="D2" s="148"/>
      <c r="E2" s="338"/>
      <c r="F2" s="155"/>
      <c r="G2" s="148"/>
      <c r="H2" s="148"/>
      <c r="I2" s="148"/>
      <c r="J2" s="148"/>
      <c r="K2" s="148"/>
      <c r="L2" s="148"/>
      <c r="M2" s="148"/>
      <c r="N2" s="148"/>
      <c r="O2" s="338"/>
      <c r="P2" s="560"/>
      <c r="Q2" s="148"/>
      <c r="R2" s="150"/>
      <c r="S2" s="558"/>
      <c r="T2" s="512"/>
      <c r="U2" s="512"/>
    </row>
    <row r="3" spans="1:22" ht="33" customHeight="1" thickBot="1">
      <c r="A3" s="147" t="s">
        <v>1086</v>
      </c>
      <c r="B3" s="77"/>
      <c r="D3" s="148" t="s">
        <v>5142</v>
      </c>
      <c r="E3" s="339"/>
      <c r="F3"/>
      <c r="G3" s="149"/>
      <c r="H3" s="149"/>
      <c r="I3" s="149"/>
      <c r="J3" s="149"/>
      <c r="K3" s="149"/>
      <c r="L3" s="149"/>
      <c r="M3" s="149"/>
      <c r="N3" s="149"/>
      <c r="O3" s="339"/>
      <c r="P3" s="68">
        <v>0</v>
      </c>
      <c r="Q3" s="528"/>
      <c r="R3" s="150"/>
      <c r="S3" s="556"/>
      <c r="T3" s="513"/>
      <c r="U3" s="513"/>
    </row>
    <row r="4" spans="1:22" s="5" customFormat="1" ht="39" thickBot="1">
      <c r="A4" s="142" t="s">
        <v>1125</v>
      </c>
      <c r="B4" s="78" t="s">
        <v>448</v>
      </c>
      <c r="C4" s="6" t="s">
        <v>24</v>
      </c>
      <c r="D4" s="6" t="s">
        <v>0</v>
      </c>
      <c r="E4" s="8" t="s">
        <v>288</v>
      </c>
      <c r="F4" s="55" t="s">
        <v>1624</v>
      </c>
      <c r="G4" s="55" t="s">
        <v>1623</v>
      </c>
      <c r="H4" s="55" t="s">
        <v>1622</v>
      </c>
      <c r="I4" s="7" t="s">
        <v>20</v>
      </c>
      <c r="J4" s="7" t="s">
        <v>3587</v>
      </c>
      <c r="K4" s="7" t="s">
        <v>295</v>
      </c>
      <c r="L4" s="8" t="s">
        <v>18</v>
      </c>
      <c r="M4" s="9" t="s">
        <v>19</v>
      </c>
      <c r="N4" s="29" t="s">
        <v>22</v>
      </c>
      <c r="O4" s="60" t="s">
        <v>23</v>
      </c>
      <c r="P4" s="8" t="s">
        <v>4848</v>
      </c>
      <c r="Q4" s="29" t="s">
        <v>4849</v>
      </c>
      <c r="R4" s="29" t="s">
        <v>5195</v>
      </c>
      <c r="S4" s="29" t="s">
        <v>5188</v>
      </c>
      <c r="T4" s="29" t="s">
        <v>5189</v>
      </c>
      <c r="U4" s="29" t="s">
        <v>5190</v>
      </c>
    </row>
    <row r="5" spans="1:22" s="5" customFormat="1" ht="15.75" customHeight="1" thickBot="1">
      <c r="A5" s="143"/>
      <c r="B5" s="79"/>
      <c r="C5" s="10"/>
      <c r="D5" s="10"/>
      <c r="E5" s="12"/>
      <c r="F5" s="156"/>
      <c r="G5" s="10"/>
      <c r="H5" s="10"/>
      <c r="I5" s="11"/>
      <c r="J5" s="11"/>
      <c r="K5" s="11"/>
      <c r="L5" s="12"/>
      <c r="M5" s="13">
        <f>SUM(M7:M1386)</f>
        <v>0</v>
      </c>
      <c r="N5" s="30"/>
      <c r="O5" s="61"/>
      <c r="P5" s="12" t="s">
        <v>4850</v>
      </c>
      <c r="Q5" s="30" t="s">
        <v>4851</v>
      </c>
      <c r="R5" s="514"/>
      <c r="S5" s="514"/>
      <c r="T5" s="514"/>
      <c r="U5" s="514"/>
    </row>
    <row r="6" spans="1:22" ht="21" customHeight="1" thickBot="1">
      <c r="A6" s="144"/>
      <c r="B6" s="80"/>
      <c r="C6" s="47"/>
      <c r="D6" s="17" t="s">
        <v>1</v>
      </c>
      <c r="E6" s="51"/>
      <c r="F6" s="157"/>
      <c r="G6" s="17"/>
      <c r="H6" s="17"/>
      <c r="I6" s="51"/>
      <c r="J6" s="51"/>
      <c r="K6" s="51"/>
      <c r="L6" s="51"/>
      <c r="M6" s="52"/>
      <c r="N6" s="53"/>
      <c r="O6" s="54"/>
      <c r="P6" s="51"/>
      <c r="Q6" s="53"/>
      <c r="R6" s="515"/>
      <c r="S6" s="515"/>
      <c r="T6" s="515"/>
      <c r="U6" s="516"/>
    </row>
    <row r="7" spans="1:22" s="28" customFormat="1" ht="42" customHeight="1">
      <c r="A7" s="150">
        <v>810001</v>
      </c>
      <c r="B7" s="81">
        <v>4660171514049</v>
      </c>
      <c r="C7" s="21" t="s">
        <v>811</v>
      </c>
      <c r="D7" s="43" t="s">
        <v>812</v>
      </c>
      <c r="E7" s="340" t="s">
        <v>289</v>
      </c>
      <c r="F7" s="162" t="s">
        <v>1624</v>
      </c>
      <c r="G7" s="56" t="s">
        <v>3769</v>
      </c>
      <c r="H7" s="56">
        <v>0.43</v>
      </c>
      <c r="I7" s="22">
        <v>300</v>
      </c>
      <c r="J7" s="22">
        <v>405</v>
      </c>
      <c r="K7" s="22">
        <f t="shared" ref="K7:K38" si="0">I7*(100-$P$3*100)/100</f>
        <v>300</v>
      </c>
      <c r="L7" s="45"/>
      <c r="M7" s="24">
        <f t="shared" ref="M7:M38" si="1">K7*L7</f>
        <v>0</v>
      </c>
      <c r="N7" s="33">
        <v>16</v>
      </c>
      <c r="O7" s="63">
        <f t="shared" ref="O7:O50" si="2">L7/N7</f>
        <v>0</v>
      </c>
      <c r="P7" s="45">
        <v>8421290009</v>
      </c>
      <c r="Q7" s="33" t="s">
        <v>4853</v>
      </c>
      <c r="R7" s="519"/>
      <c r="S7" s="520"/>
      <c r="T7" s="520"/>
      <c r="U7" s="521"/>
      <c r="V7" s="509"/>
    </row>
    <row r="8" spans="1:22" s="28" customFormat="1" ht="42" customHeight="1">
      <c r="A8" s="150">
        <v>810002</v>
      </c>
      <c r="B8" s="81">
        <v>4660171514032</v>
      </c>
      <c r="C8" s="21" t="s">
        <v>813</v>
      </c>
      <c r="D8" s="43" t="s">
        <v>4532</v>
      </c>
      <c r="E8" s="340" t="s">
        <v>289</v>
      </c>
      <c r="F8" s="162" t="s">
        <v>1624</v>
      </c>
      <c r="G8" s="56" t="s">
        <v>1625</v>
      </c>
      <c r="H8" s="56">
        <v>0.35</v>
      </c>
      <c r="I8" s="22">
        <v>286</v>
      </c>
      <c r="J8" s="22">
        <v>386</v>
      </c>
      <c r="K8" s="22">
        <f t="shared" si="0"/>
        <v>286</v>
      </c>
      <c r="L8" s="45"/>
      <c r="M8" s="24">
        <f t="shared" si="1"/>
        <v>0</v>
      </c>
      <c r="N8" s="33">
        <v>16</v>
      </c>
      <c r="O8" s="63">
        <f t="shared" si="2"/>
        <v>0</v>
      </c>
      <c r="P8" s="45">
        <v>8421290009</v>
      </c>
      <c r="Q8" s="33" t="s">
        <v>4853</v>
      </c>
      <c r="R8" s="519"/>
      <c r="S8" s="520"/>
      <c r="T8" s="520"/>
      <c r="U8" s="521"/>
      <c r="V8" s="509"/>
    </row>
    <row r="9" spans="1:22" s="28" customFormat="1" ht="42" customHeight="1">
      <c r="A9" s="150">
        <v>810003</v>
      </c>
      <c r="B9" s="81">
        <v>4660171514056</v>
      </c>
      <c r="C9" s="21" t="s">
        <v>814</v>
      </c>
      <c r="D9" s="43" t="s">
        <v>815</v>
      </c>
      <c r="E9" s="340" t="s">
        <v>289</v>
      </c>
      <c r="F9" s="176" t="s">
        <v>1624</v>
      </c>
      <c r="G9" s="213" t="s">
        <v>1626</v>
      </c>
      <c r="H9" s="213">
        <v>0.54</v>
      </c>
      <c r="I9" s="22">
        <v>340</v>
      </c>
      <c r="J9" s="22">
        <v>449</v>
      </c>
      <c r="K9" s="22">
        <f t="shared" si="0"/>
        <v>340</v>
      </c>
      <c r="L9" s="45"/>
      <c r="M9" s="24">
        <f t="shared" si="1"/>
        <v>0</v>
      </c>
      <c r="N9" s="33">
        <v>16</v>
      </c>
      <c r="O9" s="63">
        <f t="shared" si="2"/>
        <v>0</v>
      </c>
      <c r="P9" s="45">
        <v>8421290009</v>
      </c>
      <c r="Q9" s="33" t="s">
        <v>4853</v>
      </c>
      <c r="R9" s="519"/>
      <c r="S9" s="520"/>
      <c r="T9" s="520"/>
      <c r="U9" s="521"/>
      <c r="V9" s="509"/>
    </row>
    <row r="10" spans="1:22" s="28" customFormat="1" ht="42" customHeight="1">
      <c r="A10" s="150">
        <v>810080</v>
      </c>
      <c r="B10" s="81">
        <v>4660171516067</v>
      </c>
      <c r="C10" s="21" t="s">
        <v>2958</v>
      </c>
      <c r="D10" s="43" t="s">
        <v>4654</v>
      </c>
      <c r="E10" s="340" t="s">
        <v>289</v>
      </c>
      <c r="F10" s="162" t="s">
        <v>1624</v>
      </c>
      <c r="G10" s="56" t="s">
        <v>3019</v>
      </c>
      <c r="H10" s="56">
        <v>0.65</v>
      </c>
      <c r="I10" s="22">
        <v>415</v>
      </c>
      <c r="J10" s="22">
        <v>548</v>
      </c>
      <c r="K10" s="22">
        <f t="shared" si="0"/>
        <v>415</v>
      </c>
      <c r="L10" s="45"/>
      <c r="M10" s="24">
        <f t="shared" si="1"/>
        <v>0</v>
      </c>
      <c r="N10" s="33">
        <v>1</v>
      </c>
      <c r="O10" s="63">
        <f t="shared" ref="O10:O13" si="3">L10/N10</f>
        <v>0</v>
      </c>
      <c r="P10" s="45">
        <v>8421290009</v>
      </c>
      <c r="Q10" s="33" t="s">
        <v>4853</v>
      </c>
      <c r="R10" s="519"/>
      <c r="S10" s="520"/>
      <c r="T10" s="520"/>
      <c r="U10" s="521"/>
      <c r="V10" s="509"/>
    </row>
    <row r="11" spans="1:22" s="28" customFormat="1" ht="42" customHeight="1">
      <c r="A11" s="150">
        <v>811044</v>
      </c>
      <c r="B11" s="81">
        <v>4660171516043</v>
      </c>
      <c r="C11" s="21" t="s">
        <v>2959</v>
      </c>
      <c r="D11" s="43" t="s">
        <v>4651</v>
      </c>
      <c r="E11" s="340" t="s">
        <v>289</v>
      </c>
      <c r="F11" s="162" t="s">
        <v>1624</v>
      </c>
      <c r="G11" s="56" t="s">
        <v>3020</v>
      </c>
      <c r="H11" s="56">
        <v>1.4</v>
      </c>
      <c r="I11" s="22">
        <v>920</v>
      </c>
      <c r="J11" s="22">
        <v>1215</v>
      </c>
      <c r="K11" s="22">
        <f t="shared" si="0"/>
        <v>920</v>
      </c>
      <c r="L11" s="45"/>
      <c r="M11" s="24">
        <f t="shared" si="1"/>
        <v>0</v>
      </c>
      <c r="N11" s="33">
        <v>1</v>
      </c>
      <c r="O11" s="63">
        <f t="shared" si="3"/>
        <v>0</v>
      </c>
      <c r="P11" s="45">
        <v>8421290009</v>
      </c>
      <c r="Q11" s="33" t="s">
        <v>4853</v>
      </c>
      <c r="R11" s="519"/>
      <c r="S11" s="520"/>
      <c r="T11" s="520"/>
      <c r="U11" s="521"/>
      <c r="V11" s="509"/>
    </row>
    <row r="12" spans="1:22" s="28" customFormat="1" ht="63.75">
      <c r="A12" s="150">
        <v>810079</v>
      </c>
      <c r="B12" s="81">
        <v>4660171516036</v>
      </c>
      <c r="C12" s="21" t="s">
        <v>2960</v>
      </c>
      <c r="D12" s="43" t="s">
        <v>4652</v>
      </c>
      <c r="E12" s="340" t="s">
        <v>289</v>
      </c>
      <c r="F12" s="162" t="s">
        <v>1624</v>
      </c>
      <c r="G12" s="56" t="s">
        <v>3021</v>
      </c>
      <c r="H12" s="56">
        <v>0.35</v>
      </c>
      <c r="I12" s="22">
        <v>210</v>
      </c>
      <c r="J12" s="22">
        <v>283</v>
      </c>
      <c r="K12" s="22">
        <f t="shared" si="0"/>
        <v>210</v>
      </c>
      <c r="L12" s="45"/>
      <c r="M12" s="24">
        <f t="shared" si="1"/>
        <v>0</v>
      </c>
      <c r="N12" s="33">
        <v>1</v>
      </c>
      <c r="O12" s="63">
        <f t="shared" si="3"/>
        <v>0</v>
      </c>
      <c r="P12" s="45">
        <v>8421290009</v>
      </c>
      <c r="Q12" s="33" t="s">
        <v>4853</v>
      </c>
      <c r="R12" s="519"/>
      <c r="S12" s="520"/>
      <c r="T12" s="520"/>
      <c r="U12" s="521"/>
      <c r="V12" s="509"/>
    </row>
    <row r="13" spans="1:22" s="28" customFormat="1" ht="42" customHeight="1">
      <c r="A13" s="150">
        <v>810081</v>
      </c>
      <c r="B13" s="81">
        <v>4660171516050</v>
      </c>
      <c r="C13" s="21" t="s">
        <v>2961</v>
      </c>
      <c r="D13" s="43" t="s">
        <v>4533</v>
      </c>
      <c r="E13" s="340" t="s">
        <v>289</v>
      </c>
      <c r="F13" s="162" t="s">
        <v>1624</v>
      </c>
      <c r="G13" s="56" t="s">
        <v>3021</v>
      </c>
      <c r="H13" s="56">
        <v>0.34</v>
      </c>
      <c r="I13" s="22">
        <v>250</v>
      </c>
      <c r="J13" s="22">
        <v>337</v>
      </c>
      <c r="K13" s="22">
        <f t="shared" si="0"/>
        <v>250</v>
      </c>
      <c r="L13" s="45"/>
      <c r="M13" s="24">
        <f t="shared" si="1"/>
        <v>0</v>
      </c>
      <c r="N13" s="33">
        <v>1</v>
      </c>
      <c r="O13" s="63">
        <f t="shared" si="3"/>
        <v>0</v>
      </c>
      <c r="P13" s="45">
        <v>8421290009</v>
      </c>
      <c r="Q13" s="33" t="s">
        <v>4853</v>
      </c>
      <c r="R13" s="519"/>
      <c r="S13" s="520"/>
      <c r="T13" s="520"/>
      <c r="U13" s="521"/>
      <c r="V13" s="509"/>
    </row>
    <row r="14" spans="1:22" s="28" customFormat="1" ht="42" customHeight="1">
      <c r="A14" s="150">
        <v>810004</v>
      </c>
      <c r="B14" s="81">
        <v>4650187480018</v>
      </c>
      <c r="C14" s="21" t="s">
        <v>286</v>
      </c>
      <c r="D14" s="43" t="s">
        <v>4490</v>
      </c>
      <c r="E14" s="340" t="s">
        <v>289</v>
      </c>
      <c r="F14" s="162" t="s">
        <v>1624</v>
      </c>
      <c r="G14" s="56" t="s">
        <v>1228</v>
      </c>
      <c r="H14" s="56">
        <v>0.77</v>
      </c>
      <c r="I14" s="22">
        <v>990</v>
      </c>
      <c r="J14" s="22">
        <v>1277</v>
      </c>
      <c r="K14" s="22">
        <f t="shared" si="0"/>
        <v>990</v>
      </c>
      <c r="L14" s="45"/>
      <c r="M14" s="24">
        <f t="shared" si="1"/>
        <v>0</v>
      </c>
      <c r="N14" s="33">
        <v>1</v>
      </c>
      <c r="O14" s="63">
        <f t="shared" si="2"/>
        <v>0</v>
      </c>
      <c r="P14" s="45">
        <v>4016930005</v>
      </c>
      <c r="Q14" s="33" t="s">
        <v>4854</v>
      </c>
      <c r="R14" s="519" t="s">
        <v>5192</v>
      </c>
      <c r="S14" s="520">
        <v>46204</v>
      </c>
      <c r="T14" s="520">
        <v>47664</v>
      </c>
      <c r="U14" s="521" t="s">
        <v>5191</v>
      </c>
      <c r="V14" s="509"/>
    </row>
    <row r="15" spans="1:22" s="28" customFormat="1" ht="42" customHeight="1">
      <c r="A15" s="150">
        <v>810005</v>
      </c>
      <c r="B15" s="81">
        <v>4660171513493</v>
      </c>
      <c r="C15" s="21" t="s">
        <v>680</v>
      </c>
      <c r="D15" s="43" t="s">
        <v>4491</v>
      </c>
      <c r="E15" s="340" t="s">
        <v>289</v>
      </c>
      <c r="F15" s="162" t="s">
        <v>1624</v>
      </c>
      <c r="G15" s="56" t="s">
        <v>1229</v>
      </c>
      <c r="H15" s="56">
        <v>0.77</v>
      </c>
      <c r="I15" s="22">
        <v>650</v>
      </c>
      <c r="J15" s="22">
        <v>858</v>
      </c>
      <c r="K15" s="22">
        <f t="shared" si="0"/>
        <v>650</v>
      </c>
      <c r="L15" s="45"/>
      <c r="M15" s="24">
        <f t="shared" si="1"/>
        <v>0</v>
      </c>
      <c r="N15" s="33">
        <v>1</v>
      </c>
      <c r="O15" s="63">
        <f t="shared" si="2"/>
        <v>0</v>
      </c>
      <c r="P15" s="45">
        <v>4016930005</v>
      </c>
      <c r="Q15" s="33" t="s">
        <v>4854</v>
      </c>
      <c r="R15" s="519" t="s">
        <v>5192</v>
      </c>
      <c r="S15" s="520">
        <v>46204</v>
      </c>
      <c r="T15" s="520">
        <v>47664</v>
      </c>
      <c r="U15" s="521" t="s">
        <v>5191</v>
      </c>
      <c r="V15" s="509"/>
    </row>
    <row r="16" spans="1:22" s="28" customFormat="1" ht="42" customHeight="1">
      <c r="A16" s="150">
        <v>810006</v>
      </c>
      <c r="B16" s="81">
        <v>4650187480025</v>
      </c>
      <c r="C16" s="21" t="s">
        <v>1062</v>
      </c>
      <c r="D16" s="43" t="s">
        <v>4486</v>
      </c>
      <c r="E16" s="340" t="s">
        <v>289</v>
      </c>
      <c r="F16" s="162" t="s">
        <v>1624</v>
      </c>
      <c r="G16" s="56" t="s">
        <v>1228</v>
      </c>
      <c r="H16" s="56">
        <v>0.55000000000000004</v>
      </c>
      <c r="I16" s="22">
        <v>650</v>
      </c>
      <c r="J16" s="22">
        <v>858</v>
      </c>
      <c r="K16" s="22">
        <f t="shared" si="0"/>
        <v>650</v>
      </c>
      <c r="L16" s="45"/>
      <c r="M16" s="24">
        <f t="shared" si="1"/>
        <v>0</v>
      </c>
      <c r="N16" s="33">
        <v>1</v>
      </c>
      <c r="O16" s="63">
        <f t="shared" si="2"/>
        <v>0</v>
      </c>
      <c r="P16" s="45">
        <v>4016930005</v>
      </c>
      <c r="Q16" s="33" t="s">
        <v>4854</v>
      </c>
      <c r="R16" s="519" t="s">
        <v>5192</v>
      </c>
      <c r="S16" s="520">
        <v>46204</v>
      </c>
      <c r="T16" s="520">
        <v>47664</v>
      </c>
      <c r="U16" s="521" t="s">
        <v>5191</v>
      </c>
      <c r="V16" s="509"/>
    </row>
    <row r="17" spans="1:22" s="28" customFormat="1" ht="42" customHeight="1">
      <c r="A17" s="150">
        <v>810007</v>
      </c>
      <c r="B17" s="81">
        <v>4660171515664</v>
      </c>
      <c r="C17" s="21" t="s">
        <v>3873</v>
      </c>
      <c r="D17" s="43" t="s">
        <v>4653</v>
      </c>
      <c r="E17" s="340" t="s">
        <v>289</v>
      </c>
      <c r="F17" s="162" t="s">
        <v>1624</v>
      </c>
      <c r="G17" s="56" t="s">
        <v>1228</v>
      </c>
      <c r="H17" s="56">
        <v>0.55000000000000004</v>
      </c>
      <c r="I17" s="22">
        <v>1040</v>
      </c>
      <c r="J17" s="22">
        <v>1342</v>
      </c>
      <c r="K17" s="22">
        <f t="shared" si="0"/>
        <v>1040</v>
      </c>
      <c r="L17" s="45"/>
      <c r="M17" s="24">
        <f t="shared" si="1"/>
        <v>0</v>
      </c>
      <c r="N17" s="33">
        <v>1</v>
      </c>
      <c r="O17" s="63">
        <f t="shared" si="2"/>
        <v>0</v>
      </c>
      <c r="P17" s="45">
        <v>4016930005</v>
      </c>
      <c r="Q17" s="33" t="s">
        <v>4854</v>
      </c>
      <c r="R17" s="519" t="s">
        <v>5192</v>
      </c>
      <c r="S17" s="520">
        <v>46204</v>
      </c>
      <c r="T17" s="520">
        <v>47664</v>
      </c>
      <c r="U17" s="521" t="s">
        <v>5191</v>
      </c>
      <c r="V17" s="509"/>
    </row>
    <row r="18" spans="1:22" s="28" customFormat="1" ht="42" customHeight="1">
      <c r="A18" s="150">
        <v>810008</v>
      </c>
      <c r="B18" s="81">
        <v>4650187487970</v>
      </c>
      <c r="C18" s="21" t="s">
        <v>408</v>
      </c>
      <c r="D18" s="43" t="s">
        <v>407</v>
      </c>
      <c r="E18" s="340" t="s">
        <v>289</v>
      </c>
      <c r="F18" s="162" t="s">
        <v>1624</v>
      </c>
      <c r="G18" s="56" t="s">
        <v>1230</v>
      </c>
      <c r="H18" s="56">
        <v>1.9</v>
      </c>
      <c r="I18" s="22">
        <v>889</v>
      </c>
      <c r="J18" s="22">
        <v>1173</v>
      </c>
      <c r="K18" s="22">
        <f t="shared" si="0"/>
        <v>889</v>
      </c>
      <c r="L18" s="45"/>
      <c r="M18" s="24">
        <f t="shared" si="1"/>
        <v>0</v>
      </c>
      <c r="N18" s="33">
        <v>1</v>
      </c>
      <c r="O18" s="63">
        <f t="shared" si="2"/>
        <v>0</v>
      </c>
      <c r="P18" s="45">
        <v>4016930005</v>
      </c>
      <c r="Q18" s="33" t="s">
        <v>4854</v>
      </c>
      <c r="R18" s="519" t="s">
        <v>5192</v>
      </c>
      <c r="S18" s="520">
        <v>46204</v>
      </c>
      <c r="T18" s="520">
        <v>47664</v>
      </c>
      <c r="U18" s="521" t="s">
        <v>5191</v>
      </c>
      <c r="V18" s="509"/>
    </row>
    <row r="19" spans="1:22" s="28" customFormat="1" ht="42" customHeight="1">
      <c r="A19" s="150">
        <v>810009</v>
      </c>
      <c r="B19" s="81">
        <v>4660171513479</v>
      </c>
      <c r="C19" s="21" t="s">
        <v>679</v>
      </c>
      <c r="D19" s="43" t="s">
        <v>4324</v>
      </c>
      <c r="E19" s="340" t="s">
        <v>289</v>
      </c>
      <c r="F19" s="162" t="s">
        <v>1624</v>
      </c>
      <c r="G19" s="56" t="s">
        <v>1231</v>
      </c>
      <c r="H19" s="56">
        <v>0.8</v>
      </c>
      <c r="I19" s="22">
        <v>550</v>
      </c>
      <c r="J19" s="22">
        <v>726</v>
      </c>
      <c r="K19" s="22">
        <f t="shared" si="0"/>
        <v>550</v>
      </c>
      <c r="L19" s="45"/>
      <c r="M19" s="24">
        <f t="shared" si="1"/>
        <v>0</v>
      </c>
      <c r="N19" s="33">
        <v>2</v>
      </c>
      <c r="O19" s="63">
        <f t="shared" si="2"/>
        <v>0</v>
      </c>
      <c r="P19" s="45">
        <v>4016930005</v>
      </c>
      <c r="Q19" s="33" t="s">
        <v>4854</v>
      </c>
      <c r="R19" s="519" t="s">
        <v>5192</v>
      </c>
      <c r="S19" s="520">
        <v>46204</v>
      </c>
      <c r="T19" s="520">
        <v>47664</v>
      </c>
      <c r="U19" s="521" t="s">
        <v>5191</v>
      </c>
      <c r="V19" s="509"/>
    </row>
    <row r="20" spans="1:22" s="28" customFormat="1" ht="42" customHeight="1">
      <c r="A20" s="150">
        <v>910025</v>
      </c>
      <c r="B20" s="81">
        <v>4660171515831</v>
      </c>
      <c r="C20" s="21" t="s">
        <v>3874</v>
      </c>
      <c r="D20" s="43" t="s">
        <v>4205</v>
      </c>
      <c r="E20" s="340" t="s">
        <v>290</v>
      </c>
      <c r="F20" s="162" t="s">
        <v>1624</v>
      </c>
      <c r="G20" s="56" t="s">
        <v>1627</v>
      </c>
      <c r="H20" s="56">
        <v>17.8</v>
      </c>
      <c r="I20" s="22">
        <v>12800</v>
      </c>
      <c r="J20" s="22">
        <v>15350</v>
      </c>
      <c r="K20" s="22">
        <f t="shared" si="0"/>
        <v>12800</v>
      </c>
      <c r="L20" s="45"/>
      <c r="M20" s="24">
        <f t="shared" si="1"/>
        <v>0</v>
      </c>
      <c r="N20" s="33">
        <v>1</v>
      </c>
      <c r="O20" s="63">
        <f t="shared" si="2"/>
        <v>0</v>
      </c>
      <c r="P20" s="45">
        <v>8483102108</v>
      </c>
      <c r="Q20" s="33" t="s">
        <v>5062</v>
      </c>
      <c r="R20" s="519" t="s">
        <v>5192</v>
      </c>
      <c r="S20" s="520">
        <v>46204</v>
      </c>
      <c r="T20" s="520">
        <v>47664</v>
      </c>
      <c r="U20" s="521" t="s">
        <v>5191</v>
      </c>
      <c r="V20" s="509"/>
    </row>
    <row r="21" spans="1:22" s="28" customFormat="1" ht="42" customHeight="1">
      <c r="A21" s="271">
        <v>910040</v>
      </c>
      <c r="B21" s="261">
        <v>4680642310635</v>
      </c>
      <c r="C21" s="272" t="s">
        <v>3222</v>
      </c>
      <c r="D21" s="273" t="s">
        <v>3224</v>
      </c>
      <c r="E21" s="341" t="s">
        <v>290</v>
      </c>
      <c r="F21" s="265" t="s">
        <v>1624</v>
      </c>
      <c r="G21" s="264" t="s">
        <v>3685</v>
      </c>
      <c r="H21" s="264">
        <v>5.31</v>
      </c>
      <c r="I21" s="266">
        <v>6540</v>
      </c>
      <c r="J21" s="266">
        <v>8240</v>
      </c>
      <c r="K21" s="266">
        <f t="shared" si="0"/>
        <v>6540</v>
      </c>
      <c r="L21" s="274"/>
      <c r="M21" s="268">
        <f t="shared" si="1"/>
        <v>0</v>
      </c>
      <c r="N21" s="275">
        <v>1</v>
      </c>
      <c r="O21" s="276">
        <f t="shared" ref="O21:O22" si="4">L21/N21</f>
        <v>0</v>
      </c>
      <c r="P21" s="274">
        <v>8483102108</v>
      </c>
      <c r="Q21" s="275" t="s">
        <v>4855</v>
      </c>
      <c r="R21" s="519" t="s">
        <v>5193</v>
      </c>
      <c r="S21" s="520"/>
      <c r="T21" s="520"/>
      <c r="U21" s="521"/>
      <c r="V21" s="509"/>
    </row>
    <row r="22" spans="1:22" s="28" customFormat="1" ht="42" customHeight="1">
      <c r="A22" s="271">
        <v>910041</v>
      </c>
      <c r="B22" s="261">
        <v>4680642310727</v>
      </c>
      <c r="C22" s="272" t="s">
        <v>3223</v>
      </c>
      <c r="D22" s="273" t="s">
        <v>3221</v>
      </c>
      <c r="E22" s="341" t="s">
        <v>290</v>
      </c>
      <c r="F22" s="265" t="s">
        <v>1624</v>
      </c>
      <c r="G22" s="264" t="s">
        <v>3685</v>
      </c>
      <c r="H22" s="264">
        <v>4.5</v>
      </c>
      <c r="I22" s="266">
        <v>4590</v>
      </c>
      <c r="J22" s="266">
        <v>5829</v>
      </c>
      <c r="K22" s="266">
        <f t="shared" si="0"/>
        <v>4590</v>
      </c>
      <c r="L22" s="274"/>
      <c r="M22" s="268">
        <f t="shared" si="1"/>
        <v>0</v>
      </c>
      <c r="N22" s="275">
        <v>1</v>
      </c>
      <c r="O22" s="276">
        <f t="shared" si="4"/>
        <v>0</v>
      </c>
      <c r="P22" s="274">
        <v>8483102108</v>
      </c>
      <c r="Q22" s="275" t="s">
        <v>4855</v>
      </c>
      <c r="R22" s="519" t="s">
        <v>5193</v>
      </c>
      <c r="S22" s="520"/>
      <c r="T22" s="520"/>
      <c r="U22" s="519"/>
      <c r="V22" s="509"/>
    </row>
    <row r="23" spans="1:22" s="28" customFormat="1" ht="42" customHeight="1">
      <c r="A23" s="150">
        <v>910024</v>
      </c>
      <c r="B23" s="81">
        <v>4660171516807</v>
      </c>
      <c r="C23" s="21" t="s">
        <v>1845</v>
      </c>
      <c r="D23" s="43" t="s">
        <v>4325</v>
      </c>
      <c r="E23" s="340" t="s">
        <v>290</v>
      </c>
      <c r="F23" s="174" t="s">
        <v>1624</v>
      </c>
      <c r="G23" s="56" t="s">
        <v>1856</v>
      </c>
      <c r="H23" s="56">
        <v>0.78</v>
      </c>
      <c r="I23" s="22">
        <v>875</v>
      </c>
      <c r="J23" s="22">
        <v>1155</v>
      </c>
      <c r="K23" s="22">
        <f t="shared" si="0"/>
        <v>875</v>
      </c>
      <c r="L23" s="45"/>
      <c r="M23" s="24">
        <f t="shared" si="1"/>
        <v>0</v>
      </c>
      <c r="N23" s="33">
        <v>1</v>
      </c>
      <c r="O23" s="63">
        <f t="shared" si="2"/>
        <v>0</v>
      </c>
      <c r="P23" s="45">
        <v>8483102108</v>
      </c>
      <c r="Q23" s="33" t="s">
        <v>4854</v>
      </c>
      <c r="R23" s="519" t="s">
        <v>5192</v>
      </c>
      <c r="S23" s="520">
        <v>46204</v>
      </c>
      <c r="T23" s="520">
        <v>47664</v>
      </c>
      <c r="U23" s="521" t="s">
        <v>5191</v>
      </c>
      <c r="V23" s="509"/>
    </row>
    <row r="24" spans="1:22" s="28" customFormat="1" ht="42" customHeight="1">
      <c r="A24" s="150">
        <v>910056</v>
      </c>
      <c r="B24" s="81">
        <v>4680642315722</v>
      </c>
      <c r="C24" s="21" t="s">
        <v>4829</v>
      </c>
      <c r="D24" s="43" t="s">
        <v>4831</v>
      </c>
      <c r="E24" s="340" t="s">
        <v>290</v>
      </c>
      <c r="F24" s="162"/>
      <c r="G24" s="56" t="s">
        <v>4830</v>
      </c>
      <c r="H24" s="56">
        <v>0.77</v>
      </c>
      <c r="I24" s="22">
        <v>760</v>
      </c>
      <c r="J24" s="22">
        <v>1000</v>
      </c>
      <c r="K24" s="22">
        <f t="shared" si="0"/>
        <v>760</v>
      </c>
      <c r="L24" s="45"/>
      <c r="M24" s="24">
        <f t="shared" si="1"/>
        <v>0</v>
      </c>
      <c r="N24" s="33">
        <v>1</v>
      </c>
      <c r="O24" s="63">
        <f t="shared" ref="O24:O26" si="5">L24/N24</f>
        <v>0</v>
      </c>
      <c r="P24" s="45">
        <v>8708409909</v>
      </c>
      <c r="Q24" s="33" t="s">
        <v>5062</v>
      </c>
      <c r="R24" s="519" t="s">
        <v>5193</v>
      </c>
      <c r="S24" s="520"/>
      <c r="T24" s="520"/>
      <c r="U24" s="519"/>
      <c r="V24" s="509"/>
    </row>
    <row r="25" spans="1:22" s="28" customFormat="1" ht="42" customHeight="1">
      <c r="A25" s="150">
        <v>910051</v>
      </c>
      <c r="B25" s="81">
        <v>4680642315623</v>
      </c>
      <c r="C25" s="21" t="s">
        <v>4832</v>
      </c>
      <c r="D25" s="43" t="s">
        <v>4833</v>
      </c>
      <c r="E25" s="340" t="s">
        <v>290</v>
      </c>
      <c r="F25" s="162"/>
      <c r="G25" s="56" t="s">
        <v>4838</v>
      </c>
      <c r="H25" s="56">
        <v>1.4</v>
      </c>
      <c r="I25" s="22">
        <v>2600</v>
      </c>
      <c r="J25" s="22">
        <v>3355</v>
      </c>
      <c r="K25" s="22">
        <f t="shared" si="0"/>
        <v>2600</v>
      </c>
      <c r="L25" s="45"/>
      <c r="M25" s="24">
        <f t="shared" si="1"/>
        <v>0</v>
      </c>
      <c r="N25" s="33">
        <v>1</v>
      </c>
      <c r="O25" s="63">
        <f t="shared" si="5"/>
        <v>0</v>
      </c>
      <c r="P25" s="45">
        <v>8413308008</v>
      </c>
      <c r="Q25" s="33" t="s">
        <v>4856</v>
      </c>
      <c r="R25" s="519" t="s">
        <v>5193</v>
      </c>
      <c r="S25" s="520"/>
      <c r="T25" s="520"/>
      <c r="U25" s="519"/>
      <c r="V25" s="509"/>
    </row>
    <row r="26" spans="1:22" s="28" customFormat="1" ht="42" customHeight="1">
      <c r="A26" s="150">
        <v>910052</v>
      </c>
      <c r="B26" s="81">
        <v>4680642315647</v>
      </c>
      <c r="C26" s="21" t="s">
        <v>4834</v>
      </c>
      <c r="D26" s="43" t="s">
        <v>4835</v>
      </c>
      <c r="E26" s="340" t="s">
        <v>290</v>
      </c>
      <c r="F26" s="162"/>
      <c r="G26" s="56" t="s">
        <v>4838</v>
      </c>
      <c r="H26" s="56">
        <v>1.4</v>
      </c>
      <c r="I26" s="22">
        <v>2600</v>
      </c>
      <c r="J26" s="22">
        <v>3355</v>
      </c>
      <c r="K26" s="22">
        <f t="shared" si="0"/>
        <v>2600</v>
      </c>
      <c r="L26" s="45"/>
      <c r="M26" s="24">
        <f t="shared" si="1"/>
        <v>0</v>
      </c>
      <c r="N26" s="33">
        <v>1</v>
      </c>
      <c r="O26" s="63">
        <f t="shared" si="5"/>
        <v>0</v>
      </c>
      <c r="P26" s="45">
        <v>8413308008</v>
      </c>
      <c r="Q26" s="33" t="s">
        <v>4856</v>
      </c>
      <c r="R26" s="519" t="s">
        <v>5193</v>
      </c>
      <c r="S26" s="520"/>
      <c r="T26" s="520"/>
      <c r="U26" s="519"/>
      <c r="V26" s="509"/>
    </row>
    <row r="27" spans="1:22" s="28" customFormat="1" ht="42" customHeight="1">
      <c r="A27" s="150">
        <v>910053</v>
      </c>
      <c r="B27" s="81">
        <v>4680642315654</v>
      </c>
      <c r="C27" s="21" t="s">
        <v>4836</v>
      </c>
      <c r="D27" s="43" t="s">
        <v>4837</v>
      </c>
      <c r="E27" s="340" t="s">
        <v>290</v>
      </c>
      <c r="F27" s="162"/>
      <c r="G27" s="56" t="s">
        <v>4838</v>
      </c>
      <c r="H27" s="56">
        <v>1.25</v>
      </c>
      <c r="I27" s="22">
        <v>2600</v>
      </c>
      <c r="J27" s="22">
        <v>3355</v>
      </c>
      <c r="K27" s="22">
        <f t="shared" si="0"/>
        <v>2600</v>
      </c>
      <c r="L27" s="45"/>
      <c r="M27" s="24">
        <f t="shared" si="1"/>
        <v>0</v>
      </c>
      <c r="N27" s="33">
        <v>1</v>
      </c>
      <c r="O27" s="63">
        <f t="shared" ref="O27" si="6">L27/N27</f>
        <v>0</v>
      </c>
      <c r="P27" s="45">
        <v>8413308008</v>
      </c>
      <c r="Q27" s="33" t="s">
        <v>4856</v>
      </c>
      <c r="R27" s="519" t="s">
        <v>5193</v>
      </c>
      <c r="S27" s="520"/>
      <c r="T27" s="520"/>
      <c r="U27" s="519"/>
      <c r="V27" s="509"/>
    </row>
    <row r="28" spans="1:22" s="28" customFormat="1" ht="42" customHeight="1">
      <c r="A28" s="150">
        <v>810011</v>
      </c>
      <c r="B28" s="81">
        <v>4660171513011</v>
      </c>
      <c r="C28" s="21" t="s">
        <v>537</v>
      </c>
      <c r="D28" s="43" t="s">
        <v>536</v>
      </c>
      <c r="E28" s="340" t="s">
        <v>289</v>
      </c>
      <c r="F28" s="162" t="s">
        <v>1624</v>
      </c>
      <c r="G28" s="56" t="s">
        <v>1232</v>
      </c>
      <c r="H28" s="56">
        <v>13</v>
      </c>
      <c r="I28" s="22">
        <v>7900</v>
      </c>
      <c r="J28" s="22">
        <v>9955</v>
      </c>
      <c r="K28" s="22">
        <f t="shared" si="0"/>
        <v>7900</v>
      </c>
      <c r="L28" s="45"/>
      <c r="M28" s="24">
        <f t="shared" si="1"/>
        <v>0</v>
      </c>
      <c r="N28" s="33">
        <v>1</v>
      </c>
      <c r="O28" s="63">
        <f t="shared" si="2"/>
        <v>0</v>
      </c>
      <c r="P28" s="45">
        <v>8483102108</v>
      </c>
      <c r="Q28" s="33" t="s">
        <v>4857</v>
      </c>
      <c r="R28" s="519" t="s">
        <v>5193</v>
      </c>
      <c r="S28" s="520"/>
      <c r="T28" s="520"/>
      <c r="U28" s="519"/>
      <c r="V28" s="509"/>
    </row>
    <row r="29" spans="1:22" s="28" customFormat="1" ht="42" customHeight="1">
      <c r="A29" s="150">
        <v>810012</v>
      </c>
      <c r="B29" s="81">
        <v>4650187480032</v>
      </c>
      <c r="C29" s="21" t="s">
        <v>220</v>
      </c>
      <c r="D29" s="43" t="s">
        <v>1064</v>
      </c>
      <c r="E29" s="340" t="s">
        <v>289</v>
      </c>
      <c r="F29" s="162" t="s">
        <v>1624</v>
      </c>
      <c r="G29" s="56" t="s">
        <v>1233</v>
      </c>
      <c r="H29" s="56">
        <v>12.25</v>
      </c>
      <c r="I29" s="22">
        <v>6400</v>
      </c>
      <c r="J29" s="22">
        <v>8065</v>
      </c>
      <c r="K29" s="22">
        <f t="shared" si="0"/>
        <v>6400</v>
      </c>
      <c r="L29" s="45"/>
      <c r="M29" s="24">
        <f t="shared" si="1"/>
        <v>0</v>
      </c>
      <c r="N29" s="33">
        <v>1</v>
      </c>
      <c r="O29" s="63">
        <f t="shared" si="2"/>
        <v>0</v>
      </c>
      <c r="P29" s="45">
        <v>8483102108</v>
      </c>
      <c r="Q29" s="33" t="s">
        <v>4857</v>
      </c>
      <c r="R29" s="519" t="s">
        <v>5193</v>
      </c>
      <c r="S29" s="520"/>
      <c r="T29" s="520"/>
      <c r="U29" s="519"/>
      <c r="V29" s="509"/>
    </row>
    <row r="30" spans="1:22" s="28" customFormat="1" ht="42" customHeight="1">
      <c r="A30" s="150">
        <v>910002</v>
      </c>
      <c r="B30" s="81">
        <v>4650187489103</v>
      </c>
      <c r="C30" s="21" t="s">
        <v>985</v>
      </c>
      <c r="D30" s="43" t="s">
        <v>414</v>
      </c>
      <c r="E30" s="340" t="s">
        <v>289</v>
      </c>
      <c r="F30" s="162" t="s">
        <v>1624</v>
      </c>
      <c r="G30" s="56" t="s">
        <v>1233</v>
      </c>
      <c r="H30" s="56">
        <v>1.85</v>
      </c>
      <c r="I30" s="22">
        <v>899</v>
      </c>
      <c r="J30" s="22">
        <v>1190</v>
      </c>
      <c r="K30" s="22">
        <f t="shared" si="0"/>
        <v>899</v>
      </c>
      <c r="L30" s="45"/>
      <c r="M30" s="24">
        <f t="shared" si="1"/>
        <v>0</v>
      </c>
      <c r="N30" s="33">
        <v>3</v>
      </c>
      <c r="O30" s="63">
        <f t="shared" si="2"/>
        <v>0</v>
      </c>
      <c r="P30" s="45">
        <v>8483102108</v>
      </c>
      <c r="Q30" s="33" t="s">
        <v>4854</v>
      </c>
      <c r="R30" s="519" t="s">
        <v>5193</v>
      </c>
      <c r="S30" s="520"/>
      <c r="T30" s="520"/>
      <c r="U30" s="519"/>
      <c r="V30" s="509"/>
    </row>
    <row r="31" spans="1:22" s="28" customFormat="1" ht="42" customHeight="1">
      <c r="A31" s="150">
        <v>810076</v>
      </c>
      <c r="B31" s="81">
        <v>4660171515077</v>
      </c>
      <c r="C31" s="134" t="s">
        <v>3875</v>
      </c>
      <c r="D31" s="40" t="s">
        <v>1095</v>
      </c>
      <c r="E31" s="340" t="s">
        <v>289</v>
      </c>
      <c r="F31" s="162" t="s">
        <v>1624</v>
      </c>
      <c r="G31" s="56" t="s">
        <v>1628</v>
      </c>
      <c r="H31" s="56">
        <v>4.3</v>
      </c>
      <c r="I31" s="22">
        <v>9800</v>
      </c>
      <c r="J31" s="22">
        <v>12350</v>
      </c>
      <c r="K31" s="22">
        <f t="shared" si="0"/>
        <v>9800</v>
      </c>
      <c r="L31" s="45"/>
      <c r="M31" s="24">
        <f t="shared" si="1"/>
        <v>0</v>
      </c>
      <c r="N31" s="33">
        <v>1</v>
      </c>
      <c r="O31" s="63">
        <f t="shared" si="2"/>
        <v>0</v>
      </c>
      <c r="P31" s="45">
        <v>7315119000</v>
      </c>
      <c r="Q31" s="33" t="s">
        <v>4858</v>
      </c>
      <c r="R31" s="519" t="s">
        <v>5193</v>
      </c>
      <c r="S31" s="520"/>
      <c r="T31" s="520"/>
      <c r="U31" s="519"/>
      <c r="V31" s="509"/>
    </row>
    <row r="32" spans="1:22" s="28" customFormat="1" ht="42" customHeight="1">
      <c r="A32" s="150">
        <v>810078</v>
      </c>
      <c r="B32" s="81">
        <v>4660171515671</v>
      </c>
      <c r="C32" s="188" t="s">
        <v>2942</v>
      </c>
      <c r="D32" s="240" t="s">
        <v>4534</v>
      </c>
      <c r="E32" s="340" t="s">
        <v>289</v>
      </c>
      <c r="F32" s="162" t="s">
        <v>1624</v>
      </c>
      <c r="G32" s="56" t="s">
        <v>1628</v>
      </c>
      <c r="H32" s="56">
        <v>4.3</v>
      </c>
      <c r="I32" s="22">
        <v>9550</v>
      </c>
      <c r="J32" s="22">
        <v>12000</v>
      </c>
      <c r="K32" s="22">
        <f t="shared" si="0"/>
        <v>9550</v>
      </c>
      <c r="L32" s="45"/>
      <c r="M32" s="24">
        <f t="shared" si="1"/>
        <v>0</v>
      </c>
      <c r="N32" s="33">
        <v>1</v>
      </c>
      <c r="O32" s="63">
        <f t="shared" ref="O32" si="7">L32/N32</f>
        <v>0</v>
      </c>
      <c r="P32" s="45">
        <v>7315119000</v>
      </c>
      <c r="Q32" s="33" t="s">
        <v>4858</v>
      </c>
      <c r="R32" s="519" t="s">
        <v>5192</v>
      </c>
      <c r="S32" s="520">
        <v>46204</v>
      </c>
      <c r="T32" s="520">
        <v>47664</v>
      </c>
      <c r="U32" s="521" t="s">
        <v>5191</v>
      </c>
      <c r="V32" s="509"/>
    </row>
    <row r="33" spans="1:22" s="28" customFormat="1" ht="42" customHeight="1">
      <c r="A33" s="150">
        <v>910003</v>
      </c>
      <c r="B33" s="81">
        <v>4660171513714</v>
      </c>
      <c r="C33" s="134" t="s">
        <v>851</v>
      </c>
      <c r="D33" s="40" t="s">
        <v>1065</v>
      </c>
      <c r="E33" s="340" t="s">
        <v>290</v>
      </c>
      <c r="F33" s="162" t="s">
        <v>1624</v>
      </c>
      <c r="G33" s="56" t="s">
        <v>1629</v>
      </c>
      <c r="H33" s="56">
        <v>3.9</v>
      </c>
      <c r="I33" s="22">
        <v>4470</v>
      </c>
      <c r="J33" s="22">
        <v>5680</v>
      </c>
      <c r="K33" s="22">
        <f t="shared" si="0"/>
        <v>4470</v>
      </c>
      <c r="L33" s="45"/>
      <c r="M33" s="24">
        <f t="shared" si="1"/>
        <v>0</v>
      </c>
      <c r="N33" s="33">
        <v>1</v>
      </c>
      <c r="O33" s="63">
        <f t="shared" si="2"/>
        <v>0</v>
      </c>
      <c r="P33" s="45">
        <v>8483102108</v>
      </c>
      <c r="Q33" s="33" t="s">
        <v>5062</v>
      </c>
      <c r="R33" s="519" t="s">
        <v>5192</v>
      </c>
      <c r="S33" s="520">
        <v>46204</v>
      </c>
      <c r="T33" s="520">
        <v>47664</v>
      </c>
      <c r="U33" s="521" t="s">
        <v>5191</v>
      </c>
      <c r="V33" s="509"/>
    </row>
    <row r="34" spans="1:22" s="28" customFormat="1" ht="42" customHeight="1">
      <c r="A34" s="150">
        <v>910004</v>
      </c>
      <c r="B34" s="81">
        <v>4660171513721</v>
      </c>
      <c r="C34" s="21" t="s">
        <v>852</v>
      </c>
      <c r="D34" s="43" t="s">
        <v>1066</v>
      </c>
      <c r="E34" s="340" t="s">
        <v>290</v>
      </c>
      <c r="F34" s="162" t="s">
        <v>1624</v>
      </c>
      <c r="G34" s="56" t="s">
        <v>1629</v>
      </c>
      <c r="H34" s="56">
        <v>3.9</v>
      </c>
      <c r="I34" s="22">
        <v>4650</v>
      </c>
      <c r="J34" s="22">
        <v>5910</v>
      </c>
      <c r="K34" s="22">
        <f t="shared" si="0"/>
        <v>4650</v>
      </c>
      <c r="L34" s="45"/>
      <c r="M34" s="24">
        <f t="shared" si="1"/>
        <v>0</v>
      </c>
      <c r="N34" s="33">
        <v>1</v>
      </c>
      <c r="O34" s="63">
        <f t="shared" si="2"/>
        <v>0</v>
      </c>
      <c r="P34" s="45">
        <v>8483102108</v>
      </c>
      <c r="Q34" s="33" t="s">
        <v>5062</v>
      </c>
      <c r="R34" s="519" t="s">
        <v>5192</v>
      </c>
      <c r="S34" s="520">
        <v>46204</v>
      </c>
      <c r="T34" s="520">
        <v>47664</v>
      </c>
      <c r="U34" s="521" t="s">
        <v>5191</v>
      </c>
      <c r="V34" s="509"/>
    </row>
    <row r="35" spans="1:22" s="28" customFormat="1" ht="42" customHeight="1">
      <c r="A35" s="271">
        <v>910005</v>
      </c>
      <c r="B35" s="261">
        <v>4660171510140</v>
      </c>
      <c r="C35" s="272" t="s">
        <v>664</v>
      </c>
      <c r="D35" s="273" t="s">
        <v>663</v>
      </c>
      <c r="E35" s="341" t="s">
        <v>290</v>
      </c>
      <c r="F35" s="265" t="s">
        <v>1624</v>
      </c>
      <c r="G35" s="264" t="s">
        <v>1234</v>
      </c>
      <c r="H35" s="264">
        <v>3.2</v>
      </c>
      <c r="I35" s="266">
        <v>3620</v>
      </c>
      <c r="J35" s="266">
        <v>4595</v>
      </c>
      <c r="K35" s="266">
        <f t="shared" si="0"/>
        <v>3620</v>
      </c>
      <c r="L35" s="274"/>
      <c r="M35" s="268">
        <f t="shared" si="1"/>
        <v>0</v>
      </c>
      <c r="N35" s="275">
        <v>1</v>
      </c>
      <c r="O35" s="276">
        <f t="shared" si="2"/>
        <v>0</v>
      </c>
      <c r="P35" s="274">
        <v>8483102108</v>
      </c>
      <c r="Q35" s="275" t="s">
        <v>5062</v>
      </c>
      <c r="R35" s="519" t="s">
        <v>5192</v>
      </c>
      <c r="S35" s="520">
        <v>46204</v>
      </c>
      <c r="T35" s="520">
        <v>47664</v>
      </c>
      <c r="U35" s="521" t="s">
        <v>5191</v>
      </c>
      <c r="V35" s="509"/>
    </row>
    <row r="36" spans="1:22" s="28" customFormat="1" ht="42" customHeight="1">
      <c r="A36" s="271">
        <v>910006</v>
      </c>
      <c r="B36" s="261">
        <v>4660171510171</v>
      </c>
      <c r="C36" s="272" t="s">
        <v>665</v>
      </c>
      <c r="D36" s="273" t="s">
        <v>666</v>
      </c>
      <c r="E36" s="341" t="s">
        <v>290</v>
      </c>
      <c r="F36" s="265" t="s">
        <v>1624</v>
      </c>
      <c r="G36" s="264" t="s">
        <v>1234</v>
      </c>
      <c r="H36" s="264">
        <v>3.2</v>
      </c>
      <c r="I36" s="266">
        <v>3620</v>
      </c>
      <c r="J36" s="266">
        <v>4595</v>
      </c>
      <c r="K36" s="266">
        <f t="shared" si="0"/>
        <v>3620</v>
      </c>
      <c r="L36" s="274"/>
      <c r="M36" s="268">
        <f t="shared" si="1"/>
        <v>0</v>
      </c>
      <c r="N36" s="275">
        <v>1</v>
      </c>
      <c r="O36" s="276">
        <f t="shared" si="2"/>
        <v>0</v>
      </c>
      <c r="P36" s="274">
        <v>8483102108</v>
      </c>
      <c r="Q36" s="275" t="s">
        <v>5062</v>
      </c>
      <c r="R36" s="519" t="s">
        <v>5192</v>
      </c>
      <c r="S36" s="520">
        <v>46204</v>
      </c>
      <c r="T36" s="520">
        <v>47664</v>
      </c>
      <c r="U36" s="521" t="s">
        <v>5191</v>
      </c>
      <c r="V36" s="509"/>
    </row>
    <row r="37" spans="1:22" s="28" customFormat="1" ht="42" customHeight="1">
      <c r="A37" s="271">
        <v>910034</v>
      </c>
      <c r="B37" s="261">
        <v>4660171510195</v>
      </c>
      <c r="C37" s="262" t="s">
        <v>1754</v>
      </c>
      <c r="D37" s="263" t="s">
        <v>4487</v>
      </c>
      <c r="E37" s="341" t="s">
        <v>290</v>
      </c>
      <c r="F37" s="265" t="s">
        <v>1624</v>
      </c>
      <c r="G37" s="264" t="s">
        <v>1234</v>
      </c>
      <c r="H37" s="264">
        <v>3.2</v>
      </c>
      <c r="I37" s="266">
        <v>3750</v>
      </c>
      <c r="J37" s="266">
        <v>4763</v>
      </c>
      <c r="K37" s="266">
        <f t="shared" si="0"/>
        <v>3750</v>
      </c>
      <c r="L37" s="274"/>
      <c r="M37" s="268">
        <f t="shared" si="1"/>
        <v>0</v>
      </c>
      <c r="N37" s="275">
        <v>1</v>
      </c>
      <c r="O37" s="276">
        <f t="shared" si="2"/>
        <v>0</v>
      </c>
      <c r="P37" s="274">
        <v>8483102108</v>
      </c>
      <c r="Q37" s="275" t="s">
        <v>5062</v>
      </c>
      <c r="R37" s="519" t="s">
        <v>5192</v>
      </c>
      <c r="S37" s="520">
        <v>46204</v>
      </c>
      <c r="T37" s="520">
        <v>47664</v>
      </c>
      <c r="U37" s="521" t="s">
        <v>5191</v>
      </c>
      <c r="V37" s="509"/>
    </row>
    <row r="38" spans="1:22" s="28" customFormat="1" ht="42" customHeight="1">
      <c r="A38" s="271">
        <v>910035</v>
      </c>
      <c r="B38" s="261">
        <v>4660171510201</v>
      </c>
      <c r="C38" s="262" t="s">
        <v>1755</v>
      </c>
      <c r="D38" s="263" t="s">
        <v>4488</v>
      </c>
      <c r="E38" s="341" t="s">
        <v>290</v>
      </c>
      <c r="F38" s="265" t="s">
        <v>1624</v>
      </c>
      <c r="G38" s="264" t="s">
        <v>1234</v>
      </c>
      <c r="H38" s="264">
        <v>3.2</v>
      </c>
      <c r="I38" s="266">
        <v>3750</v>
      </c>
      <c r="J38" s="266">
        <v>4763</v>
      </c>
      <c r="K38" s="266">
        <f t="shared" si="0"/>
        <v>3750</v>
      </c>
      <c r="L38" s="274"/>
      <c r="M38" s="268">
        <f t="shared" si="1"/>
        <v>0</v>
      </c>
      <c r="N38" s="275">
        <v>1</v>
      </c>
      <c r="O38" s="276">
        <f t="shared" si="2"/>
        <v>0</v>
      </c>
      <c r="P38" s="274">
        <v>8483102108</v>
      </c>
      <c r="Q38" s="275" t="s">
        <v>5062</v>
      </c>
      <c r="R38" s="519" t="s">
        <v>5192</v>
      </c>
      <c r="S38" s="520">
        <v>46204</v>
      </c>
      <c r="T38" s="520">
        <v>47664</v>
      </c>
      <c r="U38" s="521" t="s">
        <v>5191</v>
      </c>
      <c r="V38" s="509"/>
    </row>
    <row r="39" spans="1:22" s="28" customFormat="1" ht="42" customHeight="1">
      <c r="A39" s="150">
        <v>910036</v>
      </c>
      <c r="B39" s="81">
        <v>4660171516180</v>
      </c>
      <c r="C39" s="134" t="s">
        <v>1756</v>
      </c>
      <c r="D39" s="40" t="s">
        <v>1757</v>
      </c>
      <c r="E39" s="340" t="s">
        <v>290</v>
      </c>
      <c r="F39" s="162" t="s">
        <v>1624</v>
      </c>
      <c r="G39" s="56" t="s">
        <v>1234</v>
      </c>
      <c r="H39" s="56">
        <v>3.2</v>
      </c>
      <c r="I39" s="22">
        <v>4400</v>
      </c>
      <c r="J39" s="22">
        <v>5590</v>
      </c>
      <c r="K39" s="22">
        <f t="shared" ref="K39:K70" si="8">I39*(100-$P$3*100)/100</f>
        <v>4400</v>
      </c>
      <c r="L39" s="45"/>
      <c r="M39" s="24">
        <f t="shared" ref="M39:M70" si="9">K39*L39</f>
        <v>0</v>
      </c>
      <c r="N39" s="33">
        <v>1</v>
      </c>
      <c r="O39" s="63">
        <f t="shared" si="2"/>
        <v>0</v>
      </c>
      <c r="P39" s="45">
        <v>8483102108</v>
      </c>
      <c r="Q39" s="33" t="s">
        <v>5062</v>
      </c>
      <c r="R39" s="519" t="s">
        <v>5192</v>
      </c>
      <c r="S39" s="520">
        <v>46204</v>
      </c>
      <c r="T39" s="520">
        <v>47664</v>
      </c>
      <c r="U39" s="521" t="s">
        <v>5191</v>
      </c>
      <c r="V39" s="509"/>
    </row>
    <row r="40" spans="1:22" s="28" customFormat="1" ht="42" customHeight="1">
      <c r="A40" s="150">
        <v>910007</v>
      </c>
      <c r="B40" s="81">
        <v>4660171510218</v>
      </c>
      <c r="C40" s="134" t="s">
        <v>781</v>
      </c>
      <c r="D40" s="40" t="s">
        <v>782</v>
      </c>
      <c r="E40" s="340" t="s">
        <v>289</v>
      </c>
      <c r="F40" s="162" t="s">
        <v>1624</v>
      </c>
      <c r="G40" s="56" t="s">
        <v>1630</v>
      </c>
      <c r="H40" s="56">
        <v>1.1000000000000001</v>
      </c>
      <c r="I40" s="22">
        <v>2090</v>
      </c>
      <c r="J40" s="22">
        <v>2697</v>
      </c>
      <c r="K40" s="22">
        <f t="shared" si="8"/>
        <v>2090</v>
      </c>
      <c r="L40" s="45"/>
      <c r="M40" s="24">
        <f t="shared" si="9"/>
        <v>0</v>
      </c>
      <c r="N40" s="33">
        <v>1</v>
      </c>
      <c r="O40" s="495">
        <f t="shared" si="2"/>
        <v>0</v>
      </c>
      <c r="P40" s="45">
        <v>8409910008</v>
      </c>
      <c r="Q40" s="33" t="s">
        <v>4859</v>
      </c>
      <c r="R40" s="519" t="s">
        <v>5192</v>
      </c>
      <c r="S40" s="520">
        <v>46204</v>
      </c>
      <c r="T40" s="520">
        <v>47664</v>
      </c>
      <c r="U40" s="521" t="s">
        <v>5191</v>
      </c>
      <c r="V40" s="509"/>
    </row>
    <row r="41" spans="1:22" s="28" customFormat="1" ht="42" customHeight="1">
      <c r="A41" s="150">
        <v>910008</v>
      </c>
      <c r="B41" s="81">
        <v>4660171510225</v>
      </c>
      <c r="C41" s="21" t="s">
        <v>733</v>
      </c>
      <c r="D41" s="43" t="s">
        <v>734</v>
      </c>
      <c r="E41" s="340" t="s">
        <v>289</v>
      </c>
      <c r="F41" s="162" t="s">
        <v>1624</v>
      </c>
      <c r="G41" s="56" t="s">
        <v>1235</v>
      </c>
      <c r="H41" s="56">
        <v>1.1000000000000001</v>
      </c>
      <c r="I41" s="22">
        <v>1960</v>
      </c>
      <c r="J41" s="22">
        <v>2528</v>
      </c>
      <c r="K41" s="22">
        <f t="shared" si="8"/>
        <v>1960</v>
      </c>
      <c r="L41" s="45"/>
      <c r="M41" s="24">
        <f t="shared" si="9"/>
        <v>0</v>
      </c>
      <c r="N41" s="33">
        <v>1</v>
      </c>
      <c r="O41" s="495">
        <f t="shared" si="2"/>
        <v>0</v>
      </c>
      <c r="P41" s="45">
        <v>8409910008</v>
      </c>
      <c r="Q41" s="33" t="s">
        <v>4859</v>
      </c>
      <c r="R41" s="519" t="s">
        <v>5192</v>
      </c>
      <c r="S41" s="520">
        <v>46204</v>
      </c>
      <c r="T41" s="520">
        <v>47664</v>
      </c>
      <c r="U41" s="521" t="s">
        <v>5191</v>
      </c>
      <c r="V41" s="509"/>
    </row>
    <row r="42" spans="1:22" s="28" customFormat="1" ht="42" customHeight="1">
      <c r="A42" s="150">
        <v>910009</v>
      </c>
      <c r="B42" s="81">
        <v>4650187489875</v>
      </c>
      <c r="C42" s="21" t="s">
        <v>735</v>
      </c>
      <c r="D42" s="43" t="s">
        <v>736</v>
      </c>
      <c r="E42" s="340" t="s">
        <v>289</v>
      </c>
      <c r="F42" s="162" t="s">
        <v>1624</v>
      </c>
      <c r="G42" s="56" t="s">
        <v>1236</v>
      </c>
      <c r="H42" s="56">
        <v>0.94</v>
      </c>
      <c r="I42" s="22">
        <v>1960</v>
      </c>
      <c r="J42" s="22">
        <v>2528</v>
      </c>
      <c r="K42" s="22">
        <f t="shared" si="8"/>
        <v>1960</v>
      </c>
      <c r="L42" s="45"/>
      <c r="M42" s="24">
        <f t="shared" si="9"/>
        <v>0</v>
      </c>
      <c r="N42" s="33">
        <v>1</v>
      </c>
      <c r="O42" s="495">
        <f t="shared" si="2"/>
        <v>0</v>
      </c>
      <c r="P42" s="45">
        <v>8409910008</v>
      </c>
      <c r="Q42" s="33" t="s">
        <v>4859</v>
      </c>
      <c r="R42" s="519" t="s">
        <v>5192</v>
      </c>
      <c r="S42" s="520">
        <v>46204</v>
      </c>
      <c r="T42" s="520">
        <v>47664</v>
      </c>
      <c r="U42" s="521" t="s">
        <v>5191</v>
      </c>
      <c r="V42" s="509"/>
    </row>
    <row r="43" spans="1:22" s="28" customFormat="1" ht="42" customHeight="1">
      <c r="A43" s="271">
        <v>910032</v>
      </c>
      <c r="B43" s="261">
        <v>4660171516258</v>
      </c>
      <c r="C43" s="262" t="s">
        <v>1769</v>
      </c>
      <c r="D43" s="263" t="s">
        <v>1770</v>
      </c>
      <c r="E43" s="341" t="s">
        <v>290</v>
      </c>
      <c r="F43" s="265" t="s">
        <v>1624</v>
      </c>
      <c r="G43" s="264" t="s">
        <v>1773</v>
      </c>
      <c r="H43" s="264">
        <v>0.7</v>
      </c>
      <c r="I43" s="266">
        <v>1800</v>
      </c>
      <c r="J43" s="266">
        <v>2322</v>
      </c>
      <c r="K43" s="266">
        <f t="shared" si="8"/>
        <v>1800</v>
      </c>
      <c r="L43" s="274"/>
      <c r="M43" s="268">
        <f t="shared" si="9"/>
        <v>0</v>
      </c>
      <c r="N43" s="275">
        <v>1</v>
      </c>
      <c r="O43" s="276">
        <f t="shared" si="2"/>
        <v>0</v>
      </c>
      <c r="P43" s="274">
        <v>8708409909</v>
      </c>
      <c r="Q43" s="275" t="s">
        <v>5062</v>
      </c>
      <c r="R43" s="519" t="s">
        <v>5193</v>
      </c>
      <c r="S43" s="520"/>
      <c r="T43" s="520"/>
      <c r="U43" s="519"/>
      <c r="V43" s="509"/>
    </row>
    <row r="44" spans="1:22" s="28" customFormat="1" ht="42" customHeight="1">
      <c r="A44" s="150">
        <v>910039</v>
      </c>
      <c r="B44" s="81">
        <v>4660171519877</v>
      </c>
      <c r="C44" s="134" t="s">
        <v>2944</v>
      </c>
      <c r="D44" s="40" t="s">
        <v>4492</v>
      </c>
      <c r="E44" s="340" t="s">
        <v>289</v>
      </c>
      <c r="F44" s="162" t="s">
        <v>1624</v>
      </c>
      <c r="G44" s="56" t="s">
        <v>3022</v>
      </c>
      <c r="H44" s="56">
        <v>1.1200000000000001</v>
      </c>
      <c r="I44" s="22">
        <v>2750</v>
      </c>
      <c r="J44" s="22">
        <v>3548</v>
      </c>
      <c r="K44" s="22">
        <f t="shared" si="8"/>
        <v>2750</v>
      </c>
      <c r="L44" s="45"/>
      <c r="M44" s="24">
        <f t="shared" si="9"/>
        <v>0</v>
      </c>
      <c r="N44" s="33">
        <v>1</v>
      </c>
      <c r="O44" s="63">
        <f t="shared" ref="O44:O45" si="10">L44/N44</f>
        <v>0</v>
      </c>
      <c r="P44" s="45">
        <v>8409910008</v>
      </c>
      <c r="Q44" s="33" t="s">
        <v>4854</v>
      </c>
      <c r="R44" s="519" t="s">
        <v>5193</v>
      </c>
      <c r="S44" s="520"/>
      <c r="T44" s="520"/>
      <c r="U44" s="519"/>
      <c r="V44" s="509"/>
    </row>
    <row r="45" spans="1:22" s="28" customFormat="1" ht="42" customHeight="1">
      <c r="A45" s="150">
        <v>910038</v>
      </c>
      <c r="B45" s="81">
        <v>4660171519860</v>
      </c>
      <c r="C45" s="134" t="s">
        <v>2945</v>
      </c>
      <c r="D45" s="40" t="s">
        <v>4493</v>
      </c>
      <c r="E45" s="340" t="s">
        <v>289</v>
      </c>
      <c r="F45" s="162" t="s">
        <v>1624</v>
      </c>
      <c r="G45" s="56" t="s">
        <v>3022</v>
      </c>
      <c r="H45" s="56">
        <v>1.1200000000000001</v>
      </c>
      <c r="I45" s="22">
        <v>2880</v>
      </c>
      <c r="J45" s="22">
        <v>3715</v>
      </c>
      <c r="K45" s="22">
        <f t="shared" si="8"/>
        <v>2880</v>
      </c>
      <c r="L45" s="45"/>
      <c r="M45" s="24">
        <f t="shared" si="9"/>
        <v>0</v>
      </c>
      <c r="N45" s="33">
        <v>1</v>
      </c>
      <c r="O45" s="63">
        <f t="shared" si="10"/>
        <v>0</v>
      </c>
      <c r="P45" s="45">
        <v>8409910008</v>
      </c>
      <c r="Q45" s="33" t="s">
        <v>4854</v>
      </c>
      <c r="R45" s="519" t="s">
        <v>5193</v>
      </c>
      <c r="S45" s="520"/>
      <c r="T45" s="520"/>
      <c r="U45" s="519"/>
      <c r="V45" s="509"/>
    </row>
    <row r="46" spans="1:22" s="28" customFormat="1" ht="42" customHeight="1">
      <c r="A46" s="150">
        <v>810021</v>
      </c>
      <c r="B46" s="81">
        <v>4660171512854</v>
      </c>
      <c r="C46" s="134" t="s">
        <v>542</v>
      </c>
      <c r="D46" s="40" t="s">
        <v>543</v>
      </c>
      <c r="E46" s="340" t="s">
        <v>289</v>
      </c>
      <c r="F46" s="176" t="s">
        <v>1624</v>
      </c>
      <c r="G46" s="213" t="s">
        <v>1237</v>
      </c>
      <c r="H46" s="56">
        <v>1.58</v>
      </c>
      <c r="I46" s="22">
        <v>2900</v>
      </c>
      <c r="J46" s="22">
        <v>3741</v>
      </c>
      <c r="K46" s="22">
        <f t="shared" si="8"/>
        <v>2900</v>
      </c>
      <c r="L46" s="45"/>
      <c r="M46" s="24">
        <f t="shared" si="9"/>
        <v>0</v>
      </c>
      <c r="N46" s="33">
        <v>1</v>
      </c>
      <c r="O46" s="63">
        <f t="shared" si="2"/>
        <v>0</v>
      </c>
      <c r="P46" s="45">
        <v>7315119000</v>
      </c>
      <c r="Q46" s="33" t="s">
        <v>4854</v>
      </c>
      <c r="R46" s="519" t="s">
        <v>5192</v>
      </c>
      <c r="S46" s="520">
        <v>46204</v>
      </c>
      <c r="T46" s="520">
        <v>47664</v>
      </c>
      <c r="U46" s="521" t="s">
        <v>5191</v>
      </c>
      <c r="V46" s="509"/>
    </row>
    <row r="47" spans="1:22" s="28" customFormat="1" ht="42" customHeight="1">
      <c r="A47" s="150">
        <v>810022</v>
      </c>
      <c r="B47" s="81">
        <v>4660171513028</v>
      </c>
      <c r="C47" s="134" t="s">
        <v>544</v>
      </c>
      <c r="D47" s="40" t="s">
        <v>4535</v>
      </c>
      <c r="E47" s="340" t="s">
        <v>289</v>
      </c>
      <c r="F47" s="162" t="s">
        <v>1624</v>
      </c>
      <c r="G47" s="56" t="s">
        <v>1238</v>
      </c>
      <c r="H47" s="56">
        <v>0.22</v>
      </c>
      <c r="I47" s="22">
        <v>320</v>
      </c>
      <c r="J47" s="22">
        <v>422</v>
      </c>
      <c r="K47" s="22">
        <f t="shared" si="8"/>
        <v>320</v>
      </c>
      <c r="L47" s="45"/>
      <c r="M47" s="24">
        <f t="shared" si="9"/>
        <v>0</v>
      </c>
      <c r="N47" s="33">
        <v>1</v>
      </c>
      <c r="O47" s="63">
        <f t="shared" si="2"/>
        <v>0</v>
      </c>
      <c r="P47" s="45">
        <v>8409990009</v>
      </c>
      <c r="Q47" s="33" t="s">
        <v>4854</v>
      </c>
      <c r="R47" s="519" t="s">
        <v>5193</v>
      </c>
      <c r="S47" s="520"/>
      <c r="T47" s="520"/>
      <c r="U47" s="519"/>
      <c r="V47" s="509"/>
    </row>
    <row r="48" spans="1:22" s="28" customFormat="1" ht="42" customHeight="1">
      <c r="A48" s="150">
        <v>810077</v>
      </c>
      <c r="B48" s="81">
        <v>4660171516166</v>
      </c>
      <c r="C48" s="134" t="s">
        <v>1096</v>
      </c>
      <c r="D48" s="40" t="s">
        <v>4536</v>
      </c>
      <c r="E48" s="340" t="s">
        <v>289</v>
      </c>
      <c r="F48" s="162" t="s">
        <v>1624</v>
      </c>
      <c r="G48" s="56" t="s">
        <v>1631</v>
      </c>
      <c r="H48" s="56">
        <v>0.22</v>
      </c>
      <c r="I48" s="22">
        <v>620</v>
      </c>
      <c r="J48" s="22">
        <v>818</v>
      </c>
      <c r="K48" s="22">
        <f t="shared" si="8"/>
        <v>620</v>
      </c>
      <c r="L48" s="45"/>
      <c r="M48" s="24">
        <f t="shared" si="9"/>
        <v>0</v>
      </c>
      <c r="N48" s="33">
        <v>1</v>
      </c>
      <c r="O48" s="63">
        <f t="shared" si="2"/>
        <v>0</v>
      </c>
      <c r="P48" s="45">
        <v>8409990009</v>
      </c>
      <c r="Q48" s="33" t="s">
        <v>4854</v>
      </c>
      <c r="R48" s="519" t="s">
        <v>5193</v>
      </c>
      <c r="S48" s="520"/>
      <c r="T48" s="520"/>
      <c r="U48" s="519"/>
      <c r="V48" s="509"/>
    </row>
    <row r="49" spans="1:22" s="28" customFormat="1" ht="42" customHeight="1">
      <c r="A49" s="150">
        <v>910010</v>
      </c>
      <c r="B49" s="81">
        <v>4650187483644</v>
      </c>
      <c r="C49" s="134" t="s">
        <v>471</v>
      </c>
      <c r="D49" s="40" t="s">
        <v>4494</v>
      </c>
      <c r="E49" s="340" t="s">
        <v>290</v>
      </c>
      <c r="F49" s="162" t="s">
        <v>1624</v>
      </c>
      <c r="G49" s="56" t="s">
        <v>1239</v>
      </c>
      <c r="H49" s="56">
        <v>0.17</v>
      </c>
      <c r="I49" s="22">
        <v>1150</v>
      </c>
      <c r="J49" s="22">
        <v>1485</v>
      </c>
      <c r="K49" s="22">
        <f t="shared" si="8"/>
        <v>1150</v>
      </c>
      <c r="L49" s="45"/>
      <c r="M49" s="24">
        <f t="shared" si="9"/>
        <v>0</v>
      </c>
      <c r="N49" s="33">
        <v>1</v>
      </c>
      <c r="O49" s="63">
        <f t="shared" si="2"/>
        <v>0</v>
      </c>
      <c r="P49" s="45">
        <v>8409990009</v>
      </c>
      <c r="Q49" s="33" t="s">
        <v>4860</v>
      </c>
      <c r="R49" s="519" t="s">
        <v>5192</v>
      </c>
      <c r="S49" s="520">
        <v>46204</v>
      </c>
      <c r="T49" s="520">
        <v>47664</v>
      </c>
      <c r="U49" s="521" t="s">
        <v>5191</v>
      </c>
      <c r="V49" s="509"/>
    </row>
    <row r="50" spans="1:22" s="28" customFormat="1" ht="42" customHeight="1">
      <c r="A50" s="150">
        <v>910011</v>
      </c>
      <c r="B50" s="81">
        <v>4650187485525</v>
      </c>
      <c r="C50" s="134" t="s">
        <v>472</v>
      </c>
      <c r="D50" s="40" t="s">
        <v>4495</v>
      </c>
      <c r="E50" s="340" t="s">
        <v>290</v>
      </c>
      <c r="F50" s="162" t="s">
        <v>1624</v>
      </c>
      <c r="G50" s="56" t="s">
        <v>1240</v>
      </c>
      <c r="H50" s="56">
        <v>0.16</v>
      </c>
      <c r="I50" s="22">
        <v>480</v>
      </c>
      <c r="J50" s="22">
        <v>635</v>
      </c>
      <c r="K50" s="22">
        <f t="shared" si="8"/>
        <v>480</v>
      </c>
      <c r="L50" s="45"/>
      <c r="M50" s="24">
        <f t="shared" si="9"/>
        <v>0</v>
      </c>
      <c r="N50" s="33">
        <v>1</v>
      </c>
      <c r="O50" s="63">
        <f t="shared" si="2"/>
        <v>0</v>
      </c>
      <c r="P50" s="45">
        <v>8409990009</v>
      </c>
      <c r="Q50" s="33" t="s">
        <v>4860</v>
      </c>
      <c r="R50" s="519" t="s">
        <v>5192</v>
      </c>
      <c r="S50" s="520">
        <v>46204</v>
      </c>
      <c r="T50" s="520">
        <v>47664</v>
      </c>
      <c r="U50" s="521" t="s">
        <v>5191</v>
      </c>
      <c r="V50" s="509"/>
    </row>
    <row r="51" spans="1:22" s="28" customFormat="1" ht="42" customHeight="1">
      <c r="A51" s="150">
        <v>910055</v>
      </c>
      <c r="B51" s="81">
        <v>4680642315708</v>
      </c>
      <c r="C51" s="134" t="s">
        <v>4933</v>
      </c>
      <c r="D51" s="40" t="s">
        <v>4934</v>
      </c>
      <c r="E51" s="340" t="s">
        <v>290</v>
      </c>
      <c r="F51" s="162"/>
      <c r="G51" s="56" t="s">
        <v>4939</v>
      </c>
      <c r="H51" s="56">
        <v>0.18</v>
      </c>
      <c r="I51" s="22">
        <v>550</v>
      </c>
      <c r="J51" s="22">
        <v>726</v>
      </c>
      <c r="K51" s="22">
        <f t="shared" si="8"/>
        <v>550</v>
      </c>
      <c r="L51" s="45"/>
      <c r="M51" s="24">
        <f t="shared" si="9"/>
        <v>0</v>
      </c>
      <c r="N51" s="33">
        <v>1</v>
      </c>
      <c r="O51" s="495">
        <f t="shared" ref="O51:O53" si="11">L51/N51</f>
        <v>0</v>
      </c>
      <c r="P51" s="33">
        <v>8412218008</v>
      </c>
      <c r="Q51" s="33" t="s">
        <v>4860</v>
      </c>
      <c r="R51" s="519" t="s">
        <v>5192</v>
      </c>
      <c r="S51" s="520">
        <v>46204</v>
      </c>
      <c r="T51" s="520">
        <v>47664</v>
      </c>
      <c r="U51" s="521" t="s">
        <v>5191</v>
      </c>
      <c r="V51" s="509"/>
    </row>
    <row r="52" spans="1:22" s="28" customFormat="1" ht="42" customHeight="1">
      <c r="A52" s="150">
        <v>910059</v>
      </c>
      <c r="B52" s="81">
        <v>4680642316804</v>
      </c>
      <c r="C52" s="134" t="s">
        <v>4935</v>
      </c>
      <c r="D52" s="40" t="s">
        <v>4936</v>
      </c>
      <c r="E52" s="340" t="s">
        <v>290</v>
      </c>
      <c r="F52" s="162"/>
      <c r="G52" s="56" t="s">
        <v>4940</v>
      </c>
      <c r="H52" s="56">
        <v>0.16</v>
      </c>
      <c r="I52" s="22">
        <v>300</v>
      </c>
      <c r="J52" s="22">
        <v>405</v>
      </c>
      <c r="K52" s="22">
        <f t="shared" si="8"/>
        <v>300</v>
      </c>
      <c r="L52" s="45"/>
      <c r="M52" s="24">
        <f t="shared" si="9"/>
        <v>0</v>
      </c>
      <c r="N52" s="33">
        <v>1</v>
      </c>
      <c r="O52" s="495">
        <f t="shared" si="11"/>
        <v>0</v>
      </c>
      <c r="P52" s="33">
        <v>8412218008</v>
      </c>
      <c r="Q52" s="33" t="s">
        <v>4860</v>
      </c>
      <c r="R52" s="519" t="s">
        <v>5192</v>
      </c>
      <c r="S52" s="520">
        <v>46204</v>
      </c>
      <c r="T52" s="520">
        <v>47664</v>
      </c>
      <c r="U52" s="521" t="s">
        <v>5191</v>
      </c>
      <c r="V52" s="509"/>
    </row>
    <row r="53" spans="1:22" s="28" customFormat="1" ht="42" customHeight="1">
      <c r="A53" s="150">
        <v>910058</v>
      </c>
      <c r="B53" s="81">
        <v>4680642316330</v>
      </c>
      <c r="C53" s="134" t="s">
        <v>5197</v>
      </c>
      <c r="D53" s="40" t="s">
        <v>4938</v>
      </c>
      <c r="E53" s="340" t="s">
        <v>290</v>
      </c>
      <c r="F53" s="162"/>
      <c r="G53" s="56" t="s">
        <v>4941</v>
      </c>
      <c r="H53" s="56">
        <v>0.4</v>
      </c>
      <c r="I53" s="22">
        <v>459</v>
      </c>
      <c r="J53" s="22">
        <v>606</v>
      </c>
      <c r="K53" s="22">
        <f t="shared" si="8"/>
        <v>459</v>
      </c>
      <c r="L53" s="45"/>
      <c r="M53" s="24">
        <f t="shared" si="9"/>
        <v>0</v>
      </c>
      <c r="N53" s="33">
        <v>1</v>
      </c>
      <c r="O53" s="495">
        <f t="shared" si="11"/>
        <v>0</v>
      </c>
      <c r="P53" s="33">
        <v>8205598099</v>
      </c>
      <c r="Q53" s="33" t="s">
        <v>4854</v>
      </c>
      <c r="R53" s="519"/>
      <c r="S53" s="520"/>
      <c r="T53" s="520"/>
      <c r="U53" s="519"/>
      <c r="V53" s="509"/>
    </row>
    <row r="54" spans="1:22" s="28" customFormat="1" ht="42" customHeight="1">
      <c r="A54" s="150">
        <v>910012</v>
      </c>
      <c r="B54" s="81">
        <v>4650187485518</v>
      </c>
      <c r="C54" s="21" t="s">
        <v>986</v>
      </c>
      <c r="D54" s="43" t="s">
        <v>684</v>
      </c>
      <c r="E54" s="340" t="s">
        <v>290</v>
      </c>
      <c r="F54" s="162" t="s">
        <v>1624</v>
      </c>
      <c r="G54" s="56" t="s">
        <v>1632</v>
      </c>
      <c r="H54" s="56">
        <v>0.18</v>
      </c>
      <c r="I54" s="22">
        <v>1990</v>
      </c>
      <c r="J54" s="22">
        <v>2570</v>
      </c>
      <c r="K54" s="22">
        <f t="shared" si="8"/>
        <v>1990</v>
      </c>
      <c r="L54" s="45"/>
      <c r="M54" s="24">
        <f t="shared" si="9"/>
        <v>0</v>
      </c>
      <c r="N54" s="33">
        <v>1</v>
      </c>
      <c r="O54" s="63">
        <f t="shared" ref="O54:O88" si="12">L54/N54</f>
        <v>0</v>
      </c>
      <c r="P54" s="45">
        <v>8409990009</v>
      </c>
      <c r="Q54" s="33" t="s">
        <v>4854</v>
      </c>
      <c r="R54" s="528" t="s">
        <v>5194</v>
      </c>
      <c r="S54" s="527">
        <v>45468</v>
      </c>
      <c r="T54" s="527">
        <v>46928</v>
      </c>
      <c r="U54" s="521" t="s">
        <v>5198</v>
      </c>
      <c r="V54" s="509"/>
    </row>
    <row r="55" spans="1:22" s="28" customFormat="1" ht="42" customHeight="1">
      <c r="A55" s="150">
        <v>910037</v>
      </c>
      <c r="B55" s="81">
        <v>4660171517002</v>
      </c>
      <c r="C55" s="21" t="s">
        <v>3614</v>
      </c>
      <c r="D55" s="43" t="s">
        <v>3615</v>
      </c>
      <c r="E55" s="340" t="s">
        <v>290</v>
      </c>
      <c r="F55" s="176" t="s">
        <v>1624</v>
      </c>
      <c r="G55" s="211" t="s">
        <v>3686</v>
      </c>
      <c r="H55" s="56">
        <v>0.2</v>
      </c>
      <c r="I55" s="22">
        <v>1990</v>
      </c>
      <c r="J55" s="22">
        <v>2570</v>
      </c>
      <c r="K55" s="22">
        <f t="shared" si="8"/>
        <v>1990</v>
      </c>
      <c r="L55" s="45"/>
      <c r="M55" s="24">
        <f t="shared" si="9"/>
        <v>0</v>
      </c>
      <c r="N55" s="33">
        <v>1</v>
      </c>
      <c r="O55" s="63">
        <f t="shared" ref="O55" si="13">L55/N55</f>
        <v>0</v>
      </c>
      <c r="P55" s="45">
        <v>8409990009</v>
      </c>
      <c r="Q55" s="33" t="s">
        <v>4854</v>
      </c>
      <c r="R55" s="528" t="s">
        <v>5194</v>
      </c>
      <c r="S55" s="527">
        <v>45468</v>
      </c>
      <c r="T55" s="527">
        <v>46928</v>
      </c>
      <c r="U55" s="521" t="s">
        <v>5198</v>
      </c>
      <c r="V55" s="509"/>
    </row>
    <row r="56" spans="1:22" s="28" customFormat="1" ht="42" customHeight="1">
      <c r="A56" s="150">
        <v>810026</v>
      </c>
      <c r="B56" s="81">
        <v>4650187489424</v>
      </c>
      <c r="C56" s="21" t="s">
        <v>509</v>
      </c>
      <c r="D56" s="43" t="s">
        <v>510</v>
      </c>
      <c r="E56" s="340" t="s">
        <v>290</v>
      </c>
      <c r="F56" s="162" t="s">
        <v>1624</v>
      </c>
      <c r="G56" s="56" t="s">
        <v>1241</v>
      </c>
      <c r="H56" s="56">
        <v>0.63</v>
      </c>
      <c r="I56" s="22">
        <v>2310</v>
      </c>
      <c r="J56" s="22">
        <v>2980</v>
      </c>
      <c r="K56" s="22">
        <f t="shared" si="8"/>
        <v>2310</v>
      </c>
      <c r="L56" s="45"/>
      <c r="M56" s="24">
        <f t="shared" si="9"/>
        <v>0</v>
      </c>
      <c r="N56" s="33">
        <v>1</v>
      </c>
      <c r="O56" s="63">
        <f t="shared" si="12"/>
        <v>0</v>
      </c>
      <c r="P56" s="45">
        <v>8409990009</v>
      </c>
      <c r="Q56" s="33" t="s">
        <v>4854</v>
      </c>
      <c r="R56" s="519" t="s">
        <v>5192</v>
      </c>
      <c r="S56" s="520">
        <v>46204</v>
      </c>
      <c r="T56" s="520">
        <v>47664</v>
      </c>
      <c r="U56" s="521" t="s">
        <v>5191</v>
      </c>
      <c r="V56" s="509"/>
    </row>
    <row r="57" spans="1:22" s="28" customFormat="1" ht="42" customHeight="1">
      <c r="A57" s="150">
        <v>810027</v>
      </c>
      <c r="B57" s="81">
        <v>4650187489431</v>
      </c>
      <c r="C57" s="21" t="s">
        <v>512</v>
      </c>
      <c r="D57" s="43" t="s">
        <v>511</v>
      </c>
      <c r="E57" s="340" t="s">
        <v>290</v>
      </c>
      <c r="F57" s="162" t="s">
        <v>1624</v>
      </c>
      <c r="G57" s="56" t="s">
        <v>1242</v>
      </c>
      <c r="H57" s="56">
        <v>0.63</v>
      </c>
      <c r="I57" s="22">
        <v>1980</v>
      </c>
      <c r="J57" s="22">
        <v>2555</v>
      </c>
      <c r="K57" s="22">
        <f t="shared" si="8"/>
        <v>1980</v>
      </c>
      <c r="L57" s="45"/>
      <c r="M57" s="24">
        <f t="shared" si="9"/>
        <v>0</v>
      </c>
      <c r="N57" s="33">
        <v>1</v>
      </c>
      <c r="O57" s="63">
        <f t="shared" si="12"/>
        <v>0</v>
      </c>
      <c r="P57" s="45">
        <v>8409990009</v>
      </c>
      <c r="Q57" s="33" t="s">
        <v>4854</v>
      </c>
      <c r="R57" s="519" t="s">
        <v>5192</v>
      </c>
      <c r="S57" s="520">
        <v>46204</v>
      </c>
      <c r="T57" s="520">
        <v>47664</v>
      </c>
      <c r="U57" s="521" t="s">
        <v>5191</v>
      </c>
      <c r="V57" s="509"/>
    </row>
    <row r="58" spans="1:22" s="28" customFormat="1" ht="42" customHeight="1">
      <c r="A58" s="150">
        <v>810028</v>
      </c>
      <c r="B58" s="81">
        <v>4650187480049</v>
      </c>
      <c r="C58" s="21" t="s">
        <v>221</v>
      </c>
      <c r="D58" s="43" t="s">
        <v>4602</v>
      </c>
      <c r="E58" s="340" t="s">
        <v>289</v>
      </c>
      <c r="F58" s="162" t="s">
        <v>1624</v>
      </c>
      <c r="G58" s="56" t="s">
        <v>1243</v>
      </c>
      <c r="H58" s="56">
        <v>0.61</v>
      </c>
      <c r="I58" s="22">
        <v>1100</v>
      </c>
      <c r="J58" s="22">
        <v>1419</v>
      </c>
      <c r="K58" s="22">
        <f t="shared" si="8"/>
        <v>1100</v>
      </c>
      <c r="L58" s="45"/>
      <c r="M58" s="24">
        <f t="shared" si="9"/>
        <v>0</v>
      </c>
      <c r="N58" s="33">
        <v>1</v>
      </c>
      <c r="O58" s="63">
        <f t="shared" si="12"/>
        <v>0</v>
      </c>
      <c r="P58" s="45">
        <v>8483908909</v>
      </c>
      <c r="Q58" s="33" t="s">
        <v>5062</v>
      </c>
      <c r="R58" s="519" t="s">
        <v>5193</v>
      </c>
      <c r="S58" s="520"/>
      <c r="T58" s="520"/>
      <c r="U58" s="519"/>
      <c r="V58" s="509"/>
    </row>
    <row r="59" spans="1:22" s="28" customFormat="1" ht="42" customHeight="1">
      <c r="A59" s="150">
        <v>810029</v>
      </c>
      <c r="B59" s="81">
        <v>4650187480056</v>
      </c>
      <c r="C59" s="21" t="s">
        <v>222</v>
      </c>
      <c r="D59" s="43" t="s">
        <v>4603</v>
      </c>
      <c r="E59" s="340" t="s">
        <v>289</v>
      </c>
      <c r="F59" s="162" t="s">
        <v>1624</v>
      </c>
      <c r="G59" s="56" t="s">
        <v>1243</v>
      </c>
      <c r="H59" s="56">
        <v>0.62</v>
      </c>
      <c r="I59" s="22">
        <v>1190</v>
      </c>
      <c r="J59" s="22">
        <v>1535</v>
      </c>
      <c r="K59" s="22">
        <f t="shared" si="8"/>
        <v>1190</v>
      </c>
      <c r="L59" s="45"/>
      <c r="M59" s="24">
        <f t="shared" si="9"/>
        <v>0</v>
      </c>
      <c r="N59" s="33">
        <v>1</v>
      </c>
      <c r="O59" s="63">
        <f t="shared" si="12"/>
        <v>0</v>
      </c>
      <c r="P59" s="45">
        <v>8483908909</v>
      </c>
      <c r="Q59" s="33" t="s">
        <v>5062</v>
      </c>
      <c r="R59" s="519" t="s">
        <v>5193</v>
      </c>
      <c r="S59" s="520"/>
      <c r="T59" s="520"/>
      <c r="U59" s="519"/>
      <c r="V59" s="509"/>
    </row>
    <row r="60" spans="1:22" s="28" customFormat="1" ht="42" customHeight="1">
      <c r="A60" s="150">
        <v>910013</v>
      </c>
      <c r="B60" s="81">
        <v>4660171514872</v>
      </c>
      <c r="C60" s="21" t="s">
        <v>960</v>
      </c>
      <c r="D60" s="43" t="s">
        <v>4496</v>
      </c>
      <c r="E60" s="340" t="s">
        <v>290</v>
      </c>
      <c r="F60" s="162" t="s">
        <v>1624</v>
      </c>
      <c r="G60" s="56" t="s">
        <v>1633</v>
      </c>
      <c r="H60" s="56">
        <v>0.06</v>
      </c>
      <c r="I60" s="22">
        <v>315</v>
      </c>
      <c r="J60" s="22">
        <v>415</v>
      </c>
      <c r="K60" s="22">
        <f t="shared" si="8"/>
        <v>315</v>
      </c>
      <c r="L60" s="45"/>
      <c r="M60" s="24">
        <f t="shared" si="9"/>
        <v>0</v>
      </c>
      <c r="N60" s="33">
        <v>1</v>
      </c>
      <c r="O60" s="63">
        <f t="shared" si="12"/>
        <v>0</v>
      </c>
      <c r="P60" s="45">
        <v>4016930005</v>
      </c>
      <c r="Q60" s="33" t="s">
        <v>4854</v>
      </c>
      <c r="R60" s="519" t="s">
        <v>5192</v>
      </c>
      <c r="S60" s="520">
        <v>46204</v>
      </c>
      <c r="T60" s="520">
        <v>47664</v>
      </c>
      <c r="U60" s="521" t="s">
        <v>5191</v>
      </c>
      <c r="V60" s="509"/>
    </row>
    <row r="61" spans="1:22" s="28" customFormat="1" ht="42" customHeight="1">
      <c r="A61" s="150">
        <v>910014</v>
      </c>
      <c r="B61" s="81">
        <v>4660171514889</v>
      </c>
      <c r="C61" s="21" t="s">
        <v>3876</v>
      </c>
      <c r="D61" s="43" t="s">
        <v>4497</v>
      </c>
      <c r="E61" s="340" t="s">
        <v>290</v>
      </c>
      <c r="F61" s="162" t="s">
        <v>1624</v>
      </c>
      <c r="G61" s="56" t="s">
        <v>1633</v>
      </c>
      <c r="H61" s="56">
        <v>0.06</v>
      </c>
      <c r="I61" s="22">
        <v>355</v>
      </c>
      <c r="J61" s="22">
        <v>470</v>
      </c>
      <c r="K61" s="22">
        <f t="shared" si="8"/>
        <v>355</v>
      </c>
      <c r="L61" s="45"/>
      <c r="M61" s="24">
        <f t="shared" si="9"/>
        <v>0</v>
      </c>
      <c r="N61" s="33">
        <v>1</v>
      </c>
      <c r="O61" s="63">
        <f t="shared" si="12"/>
        <v>0</v>
      </c>
      <c r="P61" s="45">
        <v>4016930005</v>
      </c>
      <c r="Q61" s="33" t="s">
        <v>4854</v>
      </c>
      <c r="R61" s="519" t="s">
        <v>5192</v>
      </c>
      <c r="S61" s="520">
        <v>46204</v>
      </c>
      <c r="T61" s="520">
        <v>47664</v>
      </c>
      <c r="U61" s="521" t="s">
        <v>5191</v>
      </c>
      <c r="V61" s="509"/>
    </row>
    <row r="62" spans="1:22" s="130" customFormat="1" ht="42" customHeight="1">
      <c r="A62" s="308">
        <v>910015</v>
      </c>
      <c r="B62" s="309">
        <v>4660171514896</v>
      </c>
      <c r="C62" s="310" t="s">
        <v>961</v>
      </c>
      <c r="D62" s="311" t="s">
        <v>4604</v>
      </c>
      <c r="E62" s="343" t="s">
        <v>290</v>
      </c>
      <c r="F62" s="313" t="s">
        <v>1624</v>
      </c>
      <c r="G62" s="312" t="s">
        <v>1633</v>
      </c>
      <c r="H62" s="312">
        <v>0.03</v>
      </c>
      <c r="I62" s="314">
        <v>158</v>
      </c>
      <c r="J62" s="314">
        <v>213</v>
      </c>
      <c r="K62" s="314">
        <f t="shared" si="8"/>
        <v>158</v>
      </c>
      <c r="L62" s="315"/>
      <c r="M62" s="316">
        <f t="shared" si="9"/>
        <v>0</v>
      </c>
      <c r="N62" s="317">
        <v>1</v>
      </c>
      <c r="O62" s="318">
        <f t="shared" si="12"/>
        <v>0</v>
      </c>
      <c r="P62" s="315">
        <v>4016930005</v>
      </c>
      <c r="Q62" s="317" t="s">
        <v>4854</v>
      </c>
      <c r="R62" s="519" t="s">
        <v>5192</v>
      </c>
      <c r="S62" s="520">
        <v>46204</v>
      </c>
      <c r="T62" s="520">
        <v>47664</v>
      </c>
      <c r="U62" s="521" t="s">
        <v>5191</v>
      </c>
      <c r="V62" s="509"/>
    </row>
    <row r="63" spans="1:22" s="130" customFormat="1" ht="42" customHeight="1">
      <c r="A63" s="308">
        <v>910016</v>
      </c>
      <c r="B63" s="309">
        <v>4660171514902</v>
      </c>
      <c r="C63" s="310" t="s">
        <v>3877</v>
      </c>
      <c r="D63" s="311" t="s">
        <v>4605</v>
      </c>
      <c r="E63" s="343" t="s">
        <v>290</v>
      </c>
      <c r="F63" s="313" t="s">
        <v>1624</v>
      </c>
      <c r="G63" s="312" t="s">
        <v>1633</v>
      </c>
      <c r="H63" s="312">
        <v>0.03</v>
      </c>
      <c r="I63" s="314">
        <v>199</v>
      </c>
      <c r="J63" s="314">
        <v>267</v>
      </c>
      <c r="K63" s="314">
        <f t="shared" si="8"/>
        <v>199</v>
      </c>
      <c r="L63" s="315"/>
      <c r="M63" s="316">
        <f t="shared" si="9"/>
        <v>0</v>
      </c>
      <c r="N63" s="317">
        <v>1</v>
      </c>
      <c r="O63" s="318">
        <f t="shared" si="12"/>
        <v>0</v>
      </c>
      <c r="P63" s="315">
        <v>4016930005</v>
      </c>
      <c r="Q63" s="317" t="s">
        <v>4854</v>
      </c>
      <c r="R63" s="519" t="s">
        <v>5192</v>
      </c>
      <c r="S63" s="520">
        <v>46204</v>
      </c>
      <c r="T63" s="520">
        <v>47664</v>
      </c>
      <c r="U63" s="521" t="s">
        <v>5191</v>
      </c>
      <c r="V63" s="509"/>
    </row>
    <row r="64" spans="1:22" s="28" customFormat="1" ht="42" customHeight="1">
      <c r="A64" s="150">
        <v>910026</v>
      </c>
      <c r="B64" s="81">
        <v>4660171516500</v>
      </c>
      <c r="C64" s="81" t="s">
        <v>1087</v>
      </c>
      <c r="D64" s="43" t="s">
        <v>1091</v>
      </c>
      <c r="E64" s="340" t="s">
        <v>289</v>
      </c>
      <c r="F64" s="162" t="s">
        <v>1624</v>
      </c>
      <c r="G64" s="56" t="s">
        <v>1634</v>
      </c>
      <c r="H64" s="56">
        <v>0.7</v>
      </c>
      <c r="I64" s="22">
        <v>2760</v>
      </c>
      <c r="J64" s="22">
        <v>3560</v>
      </c>
      <c r="K64" s="22">
        <f t="shared" si="8"/>
        <v>2760</v>
      </c>
      <c r="L64" s="45"/>
      <c r="M64" s="24">
        <f t="shared" si="9"/>
        <v>0</v>
      </c>
      <c r="N64" s="33">
        <v>1</v>
      </c>
      <c r="O64" s="63">
        <f t="shared" si="12"/>
        <v>0</v>
      </c>
      <c r="P64" s="45">
        <v>8409910008</v>
      </c>
      <c r="Q64" s="33" t="s">
        <v>4854</v>
      </c>
      <c r="R64" s="519"/>
      <c r="S64" s="520"/>
      <c r="T64" s="520"/>
      <c r="U64" s="519"/>
      <c r="V64" s="509"/>
    </row>
    <row r="65" spans="1:22" s="28" customFormat="1" ht="63.75">
      <c r="A65" s="150">
        <v>910027</v>
      </c>
      <c r="B65" s="81">
        <v>4660171516555</v>
      </c>
      <c r="C65" s="81" t="s">
        <v>1088</v>
      </c>
      <c r="D65" s="43" t="s">
        <v>1092</v>
      </c>
      <c r="E65" s="340" t="s">
        <v>289</v>
      </c>
      <c r="F65" s="176" t="s">
        <v>1624</v>
      </c>
      <c r="G65" s="213" t="s">
        <v>1634</v>
      </c>
      <c r="H65" s="213">
        <v>0.7</v>
      </c>
      <c r="I65" s="217">
        <v>5150</v>
      </c>
      <c r="J65" s="217">
        <v>6540</v>
      </c>
      <c r="K65" s="22">
        <f t="shared" si="8"/>
        <v>5150</v>
      </c>
      <c r="L65" s="45"/>
      <c r="M65" s="24">
        <f t="shared" si="9"/>
        <v>0</v>
      </c>
      <c r="N65" s="33">
        <v>1</v>
      </c>
      <c r="O65" s="63">
        <f t="shared" si="12"/>
        <v>0</v>
      </c>
      <c r="P65" s="45">
        <v>8409910008</v>
      </c>
      <c r="Q65" s="33" t="s">
        <v>4854</v>
      </c>
      <c r="R65" s="519"/>
      <c r="S65" s="520"/>
      <c r="T65" s="520"/>
      <c r="U65" s="519"/>
      <c r="V65" s="509"/>
    </row>
    <row r="66" spans="1:22" s="28" customFormat="1" ht="63.75">
      <c r="A66" s="150">
        <v>910028</v>
      </c>
      <c r="B66" s="81">
        <v>4660171516579</v>
      </c>
      <c r="C66" s="81" t="s">
        <v>3878</v>
      </c>
      <c r="D66" s="43" t="s">
        <v>4489</v>
      </c>
      <c r="E66" s="340" t="s">
        <v>289</v>
      </c>
      <c r="F66" s="162" t="s">
        <v>1624</v>
      </c>
      <c r="G66" s="56" t="s">
        <v>1634</v>
      </c>
      <c r="H66" s="56">
        <v>0.46</v>
      </c>
      <c r="I66" s="22">
        <v>5750</v>
      </c>
      <c r="J66" s="22">
        <v>7310</v>
      </c>
      <c r="K66" s="22">
        <f t="shared" si="8"/>
        <v>5750</v>
      </c>
      <c r="L66" s="45"/>
      <c r="M66" s="24">
        <f t="shared" si="9"/>
        <v>0</v>
      </c>
      <c r="N66" s="33">
        <v>1</v>
      </c>
      <c r="O66" s="63">
        <f t="shared" si="12"/>
        <v>0</v>
      </c>
      <c r="P66" s="45">
        <v>8409910008</v>
      </c>
      <c r="Q66" s="33" t="s">
        <v>4854</v>
      </c>
      <c r="R66" s="519"/>
      <c r="S66" s="520"/>
      <c r="T66" s="520"/>
      <c r="U66" s="519"/>
      <c r="V66" s="509"/>
    </row>
    <row r="67" spans="1:22" s="28" customFormat="1" ht="76.5">
      <c r="A67" s="150">
        <v>910029</v>
      </c>
      <c r="B67" s="81">
        <v>4660171516586</v>
      </c>
      <c r="C67" s="81" t="s">
        <v>3879</v>
      </c>
      <c r="D67" s="43" t="s">
        <v>1093</v>
      </c>
      <c r="E67" s="340" t="s">
        <v>289</v>
      </c>
      <c r="F67" s="176" t="s">
        <v>1624</v>
      </c>
      <c r="G67" s="213" t="s">
        <v>1634</v>
      </c>
      <c r="H67" s="213">
        <v>0.46</v>
      </c>
      <c r="I67" s="217">
        <v>4300</v>
      </c>
      <c r="J67" s="217">
        <v>5465</v>
      </c>
      <c r="K67" s="22">
        <f t="shared" si="8"/>
        <v>4300</v>
      </c>
      <c r="L67" s="45"/>
      <c r="M67" s="24">
        <f t="shared" si="9"/>
        <v>0</v>
      </c>
      <c r="N67" s="33">
        <v>1</v>
      </c>
      <c r="O67" s="63">
        <f t="shared" si="12"/>
        <v>0</v>
      </c>
      <c r="P67" s="45">
        <v>8409910008</v>
      </c>
      <c r="Q67" s="33" t="s">
        <v>4854</v>
      </c>
      <c r="R67" s="519"/>
      <c r="S67" s="520"/>
      <c r="T67" s="520"/>
      <c r="U67" s="519"/>
      <c r="V67" s="509"/>
    </row>
    <row r="68" spans="1:22" s="28" customFormat="1" ht="76.5">
      <c r="A68" s="150">
        <v>910030</v>
      </c>
      <c r="B68" s="81">
        <v>4660171516593</v>
      </c>
      <c r="C68" s="81" t="s">
        <v>1089</v>
      </c>
      <c r="D68" s="43" t="s">
        <v>1094</v>
      </c>
      <c r="E68" s="340" t="s">
        <v>289</v>
      </c>
      <c r="F68" s="162" t="s">
        <v>1624</v>
      </c>
      <c r="G68" s="56" t="s">
        <v>1634</v>
      </c>
      <c r="H68" s="56">
        <v>0.46</v>
      </c>
      <c r="I68" s="22">
        <v>1870</v>
      </c>
      <c r="J68" s="22">
        <v>2415</v>
      </c>
      <c r="K68" s="22">
        <f t="shared" si="8"/>
        <v>1870</v>
      </c>
      <c r="L68" s="45"/>
      <c r="M68" s="24">
        <f t="shared" si="9"/>
        <v>0</v>
      </c>
      <c r="N68" s="33">
        <v>1</v>
      </c>
      <c r="O68" s="63">
        <f t="shared" si="12"/>
        <v>0</v>
      </c>
      <c r="P68" s="45">
        <v>8409910008</v>
      </c>
      <c r="Q68" s="33" t="s">
        <v>4854</v>
      </c>
      <c r="R68" s="519"/>
      <c r="S68" s="520"/>
      <c r="T68" s="520"/>
      <c r="U68" s="519"/>
      <c r="V68" s="509"/>
    </row>
    <row r="69" spans="1:22" s="28" customFormat="1" ht="76.5">
      <c r="A69" s="150">
        <v>910031</v>
      </c>
      <c r="B69" s="81">
        <v>4660171516616</v>
      </c>
      <c r="C69" s="81" t="s">
        <v>1090</v>
      </c>
      <c r="D69" s="43" t="s">
        <v>1094</v>
      </c>
      <c r="E69" s="340" t="s">
        <v>289</v>
      </c>
      <c r="F69" s="176" t="s">
        <v>1624</v>
      </c>
      <c r="G69" s="213" t="s">
        <v>1634</v>
      </c>
      <c r="H69" s="213">
        <v>0.46</v>
      </c>
      <c r="I69" s="217">
        <v>1600</v>
      </c>
      <c r="J69" s="217">
        <v>2065</v>
      </c>
      <c r="K69" s="22">
        <f t="shared" si="8"/>
        <v>1600</v>
      </c>
      <c r="L69" s="45"/>
      <c r="M69" s="24">
        <f t="shared" si="9"/>
        <v>0</v>
      </c>
      <c r="N69" s="33">
        <v>1</v>
      </c>
      <c r="O69" s="63">
        <f t="shared" si="12"/>
        <v>0</v>
      </c>
      <c r="P69" s="45">
        <v>8409910008</v>
      </c>
      <c r="Q69" s="33" t="s">
        <v>4854</v>
      </c>
      <c r="R69" s="519"/>
      <c r="S69" s="520"/>
      <c r="T69" s="520"/>
      <c r="U69" s="519"/>
      <c r="V69" s="509"/>
    </row>
    <row r="70" spans="1:22" s="28" customFormat="1" ht="42" customHeight="1">
      <c r="A70" s="150">
        <v>910033</v>
      </c>
      <c r="B70" s="81">
        <v>4660171516265</v>
      </c>
      <c r="C70" s="81" t="s">
        <v>1774</v>
      </c>
      <c r="D70" s="43" t="s">
        <v>1775</v>
      </c>
      <c r="E70" s="340" t="s">
        <v>290</v>
      </c>
      <c r="F70" s="176" t="s">
        <v>1624</v>
      </c>
      <c r="G70" s="213" t="s">
        <v>1857</v>
      </c>
      <c r="H70" s="213">
        <v>0.22</v>
      </c>
      <c r="I70" s="217">
        <v>2250</v>
      </c>
      <c r="J70" s="217">
        <v>2905</v>
      </c>
      <c r="K70" s="22">
        <f t="shared" si="8"/>
        <v>2250</v>
      </c>
      <c r="L70" s="45"/>
      <c r="M70" s="24">
        <f t="shared" si="9"/>
        <v>0</v>
      </c>
      <c r="N70" s="33">
        <v>1</v>
      </c>
      <c r="O70" s="63">
        <f t="shared" si="12"/>
        <v>0</v>
      </c>
      <c r="P70" s="45">
        <v>8409990009</v>
      </c>
      <c r="Q70" s="33" t="s">
        <v>4854</v>
      </c>
      <c r="R70" s="519"/>
      <c r="S70" s="520"/>
      <c r="T70" s="520"/>
      <c r="U70" s="519"/>
      <c r="V70" s="509"/>
    </row>
    <row r="71" spans="1:22" s="28" customFormat="1" ht="42" customHeight="1">
      <c r="A71" s="225">
        <v>910049</v>
      </c>
      <c r="B71" s="81">
        <v>4680642313865</v>
      </c>
      <c r="C71" s="81" t="s">
        <v>3594</v>
      </c>
      <c r="D71" s="43" t="s">
        <v>3596</v>
      </c>
      <c r="E71" s="340" t="s">
        <v>289</v>
      </c>
      <c r="F71" s="176" t="s">
        <v>1624</v>
      </c>
      <c r="G71" s="211" t="s">
        <v>3687</v>
      </c>
      <c r="H71" s="212">
        <v>4.4999999999999998E-2</v>
      </c>
      <c r="I71" s="217">
        <v>540</v>
      </c>
      <c r="J71" s="217">
        <v>710</v>
      </c>
      <c r="K71" s="22">
        <f t="shared" ref="K71:K104" si="14">I71*(100-$P$3*100)/100</f>
        <v>540</v>
      </c>
      <c r="L71" s="45"/>
      <c r="M71" s="24">
        <f t="shared" ref="M71:M102" si="15">K71*L71</f>
        <v>0</v>
      </c>
      <c r="N71" s="33">
        <v>1</v>
      </c>
      <c r="O71" s="63">
        <f t="shared" ref="O71:O72" si="16">L71/N71</f>
        <v>0</v>
      </c>
      <c r="P71" s="45">
        <v>3917290009</v>
      </c>
      <c r="Q71" s="33" t="s">
        <v>4854</v>
      </c>
      <c r="R71" s="519" t="s">
        <v>5193</v>
      </c>
      <c r="S71" s="520"/>
      <c r="T71" s="520"/>
      <c r="U71" s="519"/>
      <c r="V71" s="509"/>
    </row>
    <row r="72" spans="1:22" s="28" customFormat="1" ht="42" customHeight="1">
      <c r="A72" s="225">
        <v>910050</v>
      </c>
      <c r="B72" s="81">
        <v>4680642313872</v>
      </c>
      <c r="C72" s="81" t="s">
        <v>3595</v>
      </c>
      <c r="D72" s="43" t="s">
        <v>4484</v>
      </c>
      <c r="E72" s="340" t="s">
        <v>289</v>
      </c>
      <c r="F72" s="176" t="s">
        <v>1624</v>
      </c>
      <c r="G72" s="211" t="s">
        <v>3688</v>
      </c>
      <c r="H72" s="212">
        <v>1.4999999999999999E-2</v>
      </c>
      <c r="I72" s="217">
        <v>470</v>
      </c>
      <c r="J72" s="217">
        <v>620</v>
      </c>
      <c r="K72" s="22">
        <f t="shared" si="14"/>
        <v>470</v>
      </c>
      <c r="L72" s="45"/>
      <c r="M72" s="24">
        <f t="shared" si="15"/>
        <v>0</v>
      </c>
      <c r="N72" s="33">
        <v>1</v>
      </c>
      <c r="O72" s="63">
        <f t="shared" si="16"/>
        <v>0</v>
      </c>
      <c r="P72" s="45">
        <v>3917290009</v>
      </c>
      <c r="Q72" s="33" t="s">
        <v>4854</v>
      </c>
      <c r="R72" s="519" t="s">
        <v>5193</v>
      </c>
      <c r="S72" s="520"/>
      <c r="T72" s="520"/>
      <c r="U72" s="519"/>
      <c r="V72" s="509"/>
    </row>
    <row r="73" spans="1:22" s="28" customFormat="1" ht="42" customHeight="1">
      <c r="A73" s="225">
        <v>810013</v>
      </c>
      <c r="B73" s="81">
        <v>4680642313926</v>
      </c>
      <c r="C73" s="81" t="s">
        <v>3770</v>
      </c>
      <c r="D73" s="43" t="s">
        <v>4537</v>
      </c>
      <c r="E73" s="340" t="s">
        <v>289</v>
      </c>
      <c r="F73" s="162"/>
      <c r="G73" s="210" t="s">
        <v>3816</v>
      </c>
      <c r="H73" s="222">
        <v>1.6E-2</v>
      </c>
      <c r="I73" s="22">
        <v>170</v>
      </c>
      <c r="J73" s="22">
        <v>229</v>
      </c>
      <c r="K73" s="22">
        <f t="shared" si="14"/>
        <v>170</v>
      </c>
      <c r="L73" s="45"/>
      <c r="M73" s="24">
        <f t="shared" si="15"/>
        <v>0</v>
      </c>
      <c r="N73" s="33">
        <v>1</v>
      </c>
      <c r="O73" s="63">
        <f t="shared" ref="O73" si="17">L73/N73</f>
        <v>0</v>
      </c>
      <c r="P73" s="45">
        <v>3917290009</v>
      </c>
      <c r="Q73" s="33" t="s">
        <v>4854</v>
      </c>
      <c r="R73" s="519" t="s">
        <v>5193</v>
      </c>
      <c r="S73" s="520"/>
      <c r="T73" s="520"/>
      <c r="U73" s="519"/>
      <c r="V73" s="509"/>
    </row>
    <row r="74" spans="1:22" s="28" customFormat="1" ht="42" customHeight="1">
      <c r="A74" s="150">
        <v>810034</v>
      </c>
      <c r="B74" s="81">
        <v>4660171513332</v>
      </c>
      <c r="C74" s="21" t="s">
        <v>667</v>
      </c>
      <c r="D74" s="43" t="s">
        <v>674</v>
      </c>
      <c r="E74" s="340" t="s">
        <v>289</v>
      </c>
      <c r="F74" s="176" t="s">
        <v>1624</v>
      </c>
      <c r="G74" s="213" t="s">
        <v>1244</v>
      </c>
      <c r="H74" s="213">
        <v>2.82</v>
      </c>
      <c r="I74" s="217">
        <v>8370</v>
      </c>
      <c r="J74" s="217">
        <v>10550</v>
      </c>
      <c r="K74" s="22">
        <f t="shared" si="14"/>
        <v>8370</v>
      </c>
      <c r="L74" s="45"/>
      <c r="M74" s="24">
        <f t="shared" si="15"/>
        <v>0</v>
      </c>
      <c r="N74" s="33">
        <v>1</v>
      </c>
      <c r="O74" s="63">
        <f t="shared" si="12"/>
        <v>0</v>
      </c>
      <c r="P74" s="45">
        <v>8409990009</v>
      </c>
      <c r="Q74" s="33" t="s">
        <v>4854</v>
      </c>
      <c r="R74" s="519" t="s">
        <v>5193</v>
      </c>
      <c r="S74" s="520"/>
      <c r="T74" s="520"/>
      <c r="U74" s="519"/>
      <c r="V74" s="509"/>
    </row>
    <row r="75" spans="1:22" s="28" customFormat="1" ht="42" customHeight="1">
      <c r="A75" s="150">
        <v>810035</v>
      </c>
      <c r="B75" s="81">
        <v>4660171513349</v>
      </c>
      <c r="C75" s="21" t="s">
        <v>668</v>
      </c>
      <c r="D75" s="43" t="s">
        <v>671</v>
      </c>
      <c r="E75" s="340" t="s">
        <v>289</v>
      </c>
      <c r="F75" s="176" t="s">
        <v>1624</v>
      </c>
      <c r="G75" s="213" t="s">
        <v>1245</v>
      </c>
      <c r="H75" s="213">
        <v>1.95</v>
      </c>
      <c r="I75" s="217">
        <v>3500</v>
      </c>
      <c r="J75" s="217">
        <v>4445</v>
      </c>
      <c r="K75" s="22">
        <f t="shared" si="14"/>
        <v>3500</v>
      </c>
      <c r="L75" s="45"/>
      <c r="M75" s="24">
        <f t="shared" si="15"/>
        <v>0</v>
      </c>
      <c r="N75" s="33">
        <v>1</v>
      </c>
      <c r="O75" s="63">
        <f t="shared" si="12"/>
        <v>0</v>
      </c>
      <c r="P75" s="45">
        <v>8409990009</v>
      </c>
      <c r="Q75" s="33" t="s">
        <v>4854</v>
      </c>
      <c r="R75" s="519" t="s">
        <v>5193</v>
      </c>
      <c r="S75" s="520"/>
      <c r="T75" s="520"/>
      <c r="U75" s="519"/>
      <c r="V75" s="509"/>
    </row>
    <row r="76" spans="1:22" s="28" customFormat="1" ht="42" customHeight="1">
      <c r="A76" s="150">
        <v>810036</v>
      </c>
      <c r="B76" s="81">
        <v>4660171513356</v>
      </c>
      <c r="C76" s="21" t="s">
        <v>918</v>
      </c>
      <c r="D76" s="43" t="s">
        <v>673</v>
      </c>
      <c r="E76" s="340" t="s">
        <v>289</v>
      </c>
      <c r="F76" s="162" t="s">
        <v>1624</v>
      </c>
      <c r="G76" s="56" t="s">
        <v>1245</v>
      </c>
      <c r="H76" s="56">
        <v>1.66</v>
      </c>
      <c r="I76" s="22">
        <v>4990</v>
      </c>
      <c r="J76" s="22">
        <v>6340</v>
      </c>
      <c r="K76" s="22">
        <f t="shared" si="14"/>
        <v>4990</v>
      </c>
      <c r="L76" s="45"/>
      <c r="M76" s="24">
        <f t="shared" si="15"/>
        <v>0</v>
      </c>
      <c r="N76" s="33">
        <v>1</v>
      </c>
      <c r="O76" s="63">
        <f t="shared" si="12"/>
        <v>0</v>
      </c>
      <c r="P76" s="45">
        <v>8409990009</v>
      </c>
      <c r="Q76" s="33" t="s">
        <v>4854</v>
      </c>
      <c r="R76" s="519" t="s">
        <v>5193</v>
      </c>
      <c r="S76" s="520"/>
      <c r="T76" s="520"/>
      <c r="U76" s="519"/>
      <c r="V76" s="509"/>
    </row>
    <row r="77" spans="1:22" s="28" customFormat="1" ht="42" customHeight="1">
      <c r="A77" s="150">
        <v>810037</v>
      </c>
      <c r="B77" s="81">
        <v>4660171513363</v>
      </c>
      <c r="C77" s="21" t="s">
        <v>669</v>
      </c>
      <c r="D77" s="43" t="s">
        <v>672</v>
      </c>
      <c r="E77" s="340" t="s">
        <v>289</v>
      </c>
      <c r="F77" s="162" t="s">
        <v>1624</v>
      </c>
      <c r="G77" s="56" t="s">
        <v>1245</v>
      </c>
      <c r="H77" s="56">
        <v>1.8</v>
      </c>
      <c r="I77" s="22">
        <v>3500</v>
      </c>
      <c r="J77" s="22">
        <v>4445</v>
      </c>
      <c r="K77" s="22">
        <f t="shared" si="14"/>
        <v>3500</v>
      </c>
      <c r="L77" s="45"/>
      <c r="M77" s="24">
        <f t="shared" si="15"/>
        <v>0</v>
      </c>
      <c r="N77" s="33">
        <v>1</v>
      </c>
      <c r="O77" s="63">
        <f t="shared" si="12"/>
        <v>0</v>
      </c>
      <c r="P77" s="45">
        <v>8409990009</v>
      </c>
      <c r="Q77" s="33" t="s">
        <v>4854</v>
      </c>
      <c r="R77" s="519" t="s">
        <v>5193</v>
      </c>
      <c r="S77" s="520"/>
      <c r="T77" s="520"/>
      <c r="U77" s="519"/>
      <c r="V77" s="509"/>
    </row>
    <row r="78" spans="1:22" s="28" customFormat="1" ht="42" customHeight="1">
      <c r="A78" s="150">
        <v>810038</v>
      </c>
      <c r="B78" s="81">
        <v>4660171513370</v>
      </c>
      <c r="C78" s="21" t="s">
        <v>670</v>
      </c>
      <c r="D78" s="43" t="s">
        <v>4538</v>
      </c>
      <c r="E78" s="340" t="s">
        <v>289</v>
      </c>
      <c r="F78" s="162" t="s">
        <v>1624</v>
      </c>
      <c r="G78" s="56" t="s">
        <v>1245</v>
      </c>
      <c r="H78" s="56">
        <v>1.96</v>
      </c>
      <c r="I78" s="22">
        <v>4990</v>
      </c>
      <c r="J78" s="22">
        <v>6340</v>
      </c>
      <c r="K78" s="22">
        <f t="shared" si="14"/>
        <v>4990</v>
      </c>
      <c r="L78" s="45"/>
      <c r="M78" s="24">
        <f t="shared" si="15"/>
        <v>0</v>
      </c>
      <c r="N78" s="33">
        <v>1</v>
      </c>
      <c r="O78" s="63">
        <f t="shared" si="12"/>
        <v>0</v>
      </c>
      <c r="P78" s="45">
        <v>8409990009</v>
      </c>
      <c r="Q78" s="33" t="s">
        <v>4854</v>
      </c>
      <c r="R78" s="519" t="s">
        <v>5193</v>
      </c>
      <c r="S78" s="520"/>
      <c r="T78" s="520"/>
      <c r="U78" s="519"/>
      <c r="V78" s="509"/>
    </row>
    <row r="79" spans="1:22" s="28" customFormat="1" ht="42" customHeight="1">
      <c r="A79" s="150">
        <v>810039</v>
      </c>
      <c r="B79" s="81">
        <v>4660171513981</v>
      </c>
      <c r="C79" s="21" t="s">
        <v>766</v>
      </c>
      <c r="D79" s="39" t="s">
        <v>767</v>
      </c>
      <c r="E79" s="340" t="s">
        <v>289</v>
      </c>
      <c r="F79" s="162" t="s">
        <v>1624</v>
      </c>
      <c r="G79" s="56" t="s">
        <v>1246</v>
      </c>
      <c r="H79" s="56">
        <v>0.04</v>
      </c>
      <c r="I79" s="22">
        <v>99</v>
      </c>
      <c r="J79" s="22">
        <v>144</v>
      </c>
      <c r="K79" s="22">
        <f t="shared" si="14"/>
        <v>99</v>
      </c>
      <c r="L79" s="45"/>
      <c r="M79" s="24">
        <f t="shared" si="15"/>
        <v>0</v>
      </c>
      <c r="N79" s="33">
        <v>1</v>
      </c>
      <c r="O79" s="63">
        <f t="shared" si="12"/>
        <v>0</v>
      </c>
      <c r="P79" s="45">
        <v>8708409909</v>
      </c>
      <c r="Q79" s="33" t="s">
        <v>4854</v>
      </c>
      <c r="R79" s="519" t="s">
        <v>5192</v>
      </c>
      <c r="S79" s="520">
        <v>46204</v>
      </c>
      <c r="T79" s="520">
        <v>47664</v>
      </c>
      <c r="U79" s="521" t="s">
        <v>5191</v>
      </c>
      <c r="V79" s="509"/>
    </row>
    <row r="80" spans="1:22" s="28" customFormat="1" ht="42" customHeight="1">
      <c r="A80" s="150">
        <v>810040</v>
      </c>
      <c r="B80" s="81">
        <v>4650187489226</v>
      </c>
      <c r="C80" s="21" t="s">
        <v>987</v>
      </c>
      <c r="D80" s="43" t="s">
        <v>415</v>
      </c>
      <c r="E80" s="340" t="s">
        <v>289</v>
      </c>
      <c r="F80" s="162" t="s">
        <v>1624</v>
      </c>
      <c r="G80" s="56" t="s">
        <v>1247</v>
      </c>
      <c r="H80" s="56">
        <v>1.68</v>
      </c>
      <c r="I80" s="22">
        <v>1240</v>
      </c>
      <c r="J80" s="22">
        <v>1599</v>
      </c>
      <c r="K80" s="22">
        <f t="shared" si="14"/>
        <v>1240</v>
      </c>
      <c r="L80" s="45"/>
      <c r="M80" s="24">
        <f t="shared" si="15"/>
        <v>0</v>
      </c>
      <c r="N80" s="33">
        <v>1</v>
      </c>
      <c r="O80" s="63">
        <f t="shared" si="12"/>
        <v>0</v>
      </c>
      <c r="P80" s="45">
        <v>7318153909</v>
      </c>
      <c r="Q80" s="33" t="s">
        <v>4854</v>
      </c>
      <c r="R80" s="519" t="s">
        <v>5193</v>
      </c>
      <c r="S80" s="520"/>
      <c r="T80" s="520"/>
      <c r="U80" s="519"/>
      <c r="V80" s="509"/>
    </row>
    <row r="81" spans="1:22" s="28" customFormat="1" ht="42" customHeight="1">
      <c r="A81" s="150">
        <v>810041</v>
      </c>
      <c r="B81" s="81">
        <v>4650187489233</v>
      </c>
      <c r="C81" s="21" t="s">
        <v>988</v>
      </c>
      <c r="D81" s="43" t="s">
        <v>416</v>
      </c>
      <c r="E81" s="340" t="s">
        <v>289</v>
      </c>
      <c r="F81" s="162" t="s">
        <v>1624</v>
      </c>
      <c r="G81" s="56" t="s">
        <v>1247</v>
      </c>
      <c r="H81" s="56">
        <v>1.7</v>
      </c>
      <c r="I81" s="22">
        <v>2695</v>
      </c>
      <c r="J81" s="22">
        <v>3477</v>
      </c>
      <c r="K81" s="22">
        <f t="shared" si="14"/>
        <v>2695</v>
      </c>
      <c r="L81" s="45"/>
      <c r="M81" s="24">
        <f t="shared" si="15"/>
        <v>0</v>
      </c>
      <c r="N81" s="33">
        <v>1</v>
      </c>
      <c r="O81" s="63">
        <f t="shared" si="12"/>
        <v>0</v>
      </c>
      <c r="P81" s="45">
        <v>7318153909</v>
      </c>
      <c r="Q81" s="33" t="s">
        <v>4854</v>
      </c>
      <c r="R81" s="519" t="s">
        <v>5193</v>
      </c>
      <c r="S81" s="520"/>
      <c r="T81" s="520"/>
      <c r="U81" s="519"/>
      <c r="V81" s="509"/>
    </row>
    <row r="82" spans="1:22" s="28" customFormat="1" ht="42" customHeight="1">
      <c r="A82" s="150">
        <v>810042</v>
      </c>
      <c r="B82" s="81">
        <v>4650187489240</v>
      </c>
      <c r="C82" s="21" t="s">
        <v>989</v>
      </c>
      <c r="D82" s="43" t="s">
        <v>417</v>
      </c>
      <c r="E82" s="340" t="s">
        <v>289</v>
      </c>
      <c r="F82" s="162" t="s">
        <v>1624</v>
      </c>
      <c r="G82" s="56" t="s">
        <v>1247</v>
      </c>
      <c r="H82" s="56">
        <v>2.17</v>
      </c>
      <c r="I82" s="22">
        <v>2450</v>
      </c>
      <c r="J82" s="22">
        <v>3160</v>
      </c>
      <c r="K82" s="22">
        <f t="shared" si="14"/>
        <v>2450</v>
      </c>
      <c r="L82" s="45"/>
      <c r="M82" s="24">
        <f t="shared" si="15"/>
        <v>0</v>
      </c>
      <c r="N82" s="33">
        <v>1</v>
      </c>
      <c r="O82" s="63">
        <f t="shared" si="12"/>
        <v>0</v>
      </c>
      <c r="P82" s="45">
        <v>7318153909</v>
      </c>
      <c r="Q82" s="33" t="s">
        <v>4854</v>
      </c>
      <c r="R82" s="519" t="s">
        <v>5193</v>
      </c>
      <c r="S82" s="520"/>
      <c r="T82" s="520"/>
      <c r="U82" s="519"/>
      <c r="V82" s="509"/>
    </row>
    <row r="83" spans="1:22" s="28" customFormat="1" ht="42" customHeight="1">
      <c r="A83" s="150">
        <v>810043</v>
      </c>
      <c r="B83" s="81">
        <v>4650187480070</v>
      </c>
      <c r="C83" s="21" t="s">
        <v>229</v>
      </c>
      <c r="D83" s="43" t="s">
        <v>4539</v>
      </c>
      <c r="E83" s="340" t="s">
        <v>289</v>
      </c>
      <c r="F83" s="176" t="s">
        <v>1624</v>
      </c>
      <c r="G83" s="213" t="s">
        <v>1248</v>
      </c>
      <c r="H83" s="213">
        <v>0.12</v>
      </c>
      <c r="I83" s="217">
        <v>760</v>
      </c>
      <c r="J83" s="217">
        <v>1000</v>
      </c>
      <c r="K83" s="22">
        <f t="shared" si="14"/>
        <v>760</v>
      </c>
      <c r="L83" s="45"/>
      <c r="M83" s="24">
        <f t="shared" si="15"/>
        <v>0</v>
      </c>
      <c r="N83" s="33">
        <v>1</v>
      </c>
      <c r="O83" s="63">
        <f t="shared" si="12"/>
        <v>0</v>
      </c>
      <c r="P83" s="45">
        <v>8484100009</v>
      </c>
      <c r="Q83" s="33" t="s">
        <v>4854</v>
      </c>
      <c r="R83" s="519"/>
      <c r="S83" s="520"/>
      <c r="T83" s="520"/>
      <c r="U83" s="519"/>
      <c r="V83" s="509"/>
    </row>
    <row r="84" spans="1:22" s="28" customFormat="1" ht="42" customHeight="1">
      <c r="A84" s="150">
        <v>810044</v>
      </c>
      <c r="B84" s="81">
        <v>4660171510607</v>
      </c>
      <c r="C84" s="21" t="s">
        <v>489</v>
      </c>
      <c r="D84" s="43" t="s">
        <v>4606</v>
      </c>
      <c r="E84" s="340" t="s">
        <v>289</v>
      </c>
      <c r="F84" s="162" t="s">
        <v>1624</v>
      </c>
      <c r="G84" s="56" t="s">
        <v>1249</v>
      </c>
      <c r="H84" s="56">
        <v>0.16</v>
      </c>
      <c r="I84" s="22">
        <v>575</v>
      </c>
      <c r="J84" s="22">
        <v>759</v>
      </c>
      <c r="K84" s="22">
        <f t="shared" si="14"/>
        <v>575</v>
      </c>
      <c r="L84" s="45"/>
      <c r="M84" s="24">
        <f t="shared" si="15"/>
        <v>0</v>
      </c>
      <c r="N84" s="33">
        <v>1</v>
      </c>
      <c r="O84" s="63">
        <f t="shared" si="12"/>
        <v>0</v>
      </c>
      <c r="P84" s="45">
        <v>8484100009</v>
      </c>
      <c r="Q84" s="33" t="s">
        <v>4854</v>
      </c>
      <c r="R84" s="519"/>
      <c r="S84" s="520"/>
      <c r="T84" s="520"/>
      <c r="U84" s="519"/>
      <c r="V84" s="509"/>
    </row>
    <row r="85" spans="1:22" s="28" customFormat="1" ht="42" customHeight="1">
      <c r="A85" s="150">
        <v>810045</v>
      </c>
      <c r="B85" s="81">
        <v>4660171510591</v>
      </c>
      <c r="C85" s="21" t="s">
        <v>990</v>
      </c>
      <c r="D85" s="43" t="s">
        <v>4607</v>
      </c>
      <c r="E85" s="340" t="s">
        <v>289</v>
      </c>
      <c r="F85" s="162" t="s">
        <v>1624</v>
      </c>
      <c r="G85" s="56" t="s">
        <v>1250</v>
      </c>
      <c r="H85" s="56">
        <v>0.12</v>
      </c>
      <c r="I85" s="22">
        <v>1110</v>
      </c>
      <c r="J85" s="22">
        <v>1430</v>
      </c>
      <c r="K85" s="22">
        <f t="shared" si="14"/>
        <v>1110</v>
      </c>
      <c r="L85" s="45"/>
      <c r="M85" s="24">
        <f t="shared" si="15"/>
        <v>0</v>
      </c>
      <c r="N85" s="33">
        <v>1</v>
      </c>
      <c r="O85" s="63">
        <f t="shared" si="12"/>
        <v>0</v>
      </c>
      <c r="P85" s="45">
        <v>8484100009</v>
      </c>
      <c r="Q85" s="33" t="s">
        <v>4854</v>
      </c>
      <c r="R85" s="519"/>
      <c r="S85" s="520"/>
      <c r="T85" s="520"/>
      <c r="U85" s="519"/>
      <c r="V85" s="509"/>
    </row>
    <row r="86" spans="1:22" ht="42" customHeight="1">
      <c r="A86" s="150">
        <v>810046</v>
      </c>
      <c r="B86" s="81">
        <v>4650187485815</v>
      </c>
      <c r="C86" s="21" t="s">
        <v>281</v>
      </c>
      <c r="D86" s="43" t="s">
        <v>1067</v>
      </c>
      <c r="E86" s="340" t="s">
        <v>289</v>
      </c>
      <c r="F86" s="176" t="s">
        <v>1624</v>
      </c>
      <c r="G86" s="213" t="s">
        <v>1251</v>
      </c>
      <c r="H86" s="213">
        <v>0.06</v>
      </c>
      <c r="I86" s="217">
        <v>620</v>
      </c>
      <c r="J86" s="217">
        <v>820</v>
      </c>
      <c r="K86" s="22">
        <f t="shared" si="14"/>
        <v>620</v>
      </c>
      <c r="L86" s="45"/>
      <c r="M86" s="24">
        <f t="shared" si="15"/>
        <v>0</v>
      </c>
      <c r="N86" s="33">
        <v>1</v>
      </c>
      <c r="O86" s="63">
        <f t="shared" si="12"/>
        <v>0</v>
      </c>
      <c r="P86" s="45">
        <v>4016995209</v>
      </c>
      <c r="Q86" s="33" t="s">
        <v>4854</v>
      </c>
      <c r="R86" s="519" t="s">
        <v>5193</v>
      </c>
      <c r="S86" s="520"/>
      <c r="T86" s="520"/>
      <c r="U86" s="519"/>
      <c r="V86" s="509"/>
    </row>
    <row r="87" spans="1:22" s="28" customFormat="1" ht="42" customHeight="1">
      <c r="A87" s="150">
        <v>810047</v>
      </c>
      <c r="B87" s="81">
        <v>4660171513417</v>
      </c>
      <c r="C87" s="21" t="s">
        <v>694</v>
      </c>
      <c r="D87" s="43" t="s">
        <v>693</v>
      </c>
      <c r="E87" s="340" t="s">
        <v>289</v>
      </c>
      <c r="F87" s="162" t="s">
        <v>1624</v>
      </c>
      <c r="G87" s="56" t="s">
        <v>1252</v>
      </c>
      <c r="H87" s="56">
        <v>0.06</v>
      </c>
      <c r="I87" s="22">
        <v>410</v>
      </c>
      <c r="J87" s="22">
        <v>541</v>
      </c>
      <c r="K87" s="22">
        <f t="shared" si="14"/>
        <v>410</v>
      </c>
      <c r="L87" s="45"/>
      <c r="M87" s="24">
        <f t="shared" si="15"/>
        <v>0</v>
      </c>
      <c r="N87" s="33">
        <v>1</v>
      </c>
      <c r="O87" s="63">
        <f t="shared" si="12"/>
        <v>0</v>
      </c>
      <c r="P87" s="45">
        <v>4016995209</v>
      </c>
      <c r="Q87" s="33" t="s">
        <v>4854</v>
      </c>
      <c r="R87" s="519" t="s">
        <v>5193</v>
      </c>
      <c r="S87" s="520"/>
      <c r="T87" s="520"/>
      <c r="U87" s="519"/>
      <c r="V87" s="509"/>
    </row>
    <row r="88" spans="1:22" s="28" customFormat="1" ht="42" customHeight="1">
      <c r="A88" s="150">
        <v>810049</v>
      </c>
      <c r="B88" s="81">
        <v>4650187480087</v>
      </c>
      <c r="C88" s="21" t="s">
        <v>230</v>
      </c>
      <c r="D88" s="43" t="s">
        <v>4498</v>
      </c>
      <c r="E88" s="340" t="s">
        <v>289</v>
      </c>
      <c r="F88" s="176" t="s">
        <v>1624</v>
      </c>
      <c r="G88" s="213" t="s">
        <v>1253</v>
      </c>
      <c r="H88" s="213">
        <v>0.4</v>
      </c>
      <c r="I88" s="217">
        <v>1276</v>
      </c>
      <c r="J88" s="217">
        <v>1646</v>
      </c>
      <c r="K88" s="22">
        <f t="shared" si="14"/>
        <v>1276</v>
      </c>
      <c r="L88" s="45"/>
      <c r="M88" s="24">
        <f t="shared" si="15"/>
        <v>0</v>
      </c>
      <c r="N88" s="33">
        <v>1</v>
      </c>
      <c r="O88" s="63">
        <f t="shared" si="12"/>
        <v>0</v>
      </c>
      <c r="P88" s="45">
        <v>8484900000</v>
      </c>
      <c r="Q88" s="33" t="s">
        <v>4854</v>
      </c>
      <c r="R88" s="519"/>
      <c r="S88" s="520"/>
      <c r="T88" s="520"/>
      <c r="U88" s="519"/>
      <c r="V88" s="509"/>
    </row>
    <row r="89" spans="1:22" s="28" customFormat="1" ht="42" customHeight="1">
      <c r="A89" s="150">
        <v>810050</v>
      </c>
      <c r="B89" s="81">
        <v>4650187480094</v>
      </c>
      <c r="C89" s="21" t="s">
        <v>231</v>
      </c>
      <c r="D89" s="43" t="s">
        <v>4540</v>
      </c>
      <c r="E89" s="340" t="s">
        <v>289</v>
      </c>
      <c r="F89" s="176" t="s">
        <v>1624</v>
      </c>
      <c r="G89" s="213" t="s">
        <v>1253</v>
      </c>
      <c r="H89" s="213">
        <v>0.33</v>
      </c>
      <c r="I89" s="217">
        <v>1515</v>
      </c>
      <c r="J89" s="217">
        <v>1955</v>
      </c>
      <c r="K89" s="22">
        <f t="shared" si="14"/>
        <v>1515</v>
      </c>
      <c r="L89" s="45"/>
      <c r="M89" s="24">
        <f t="shared" si="15"/>
        <v>0</v>
      </c>
      <c r="N89" s="33">
        <v>1</v>
      </c>
      <c r="O89" s="63">
        <f t="shared" ref="O89:O104" si="18">L89/N89</f>
        <v>0</v>
      </c>
      <c r="P89" s="45">
        <v>8484900000</v>
      </c>
      <c r="Q89" s="33" t="s">
        <v>4854</v>
      </c>
      <c r="R89" s="519"/>
      <c r="S89" s="520"/>
      <c r="T89" s="520"/>
      <c r="U89" s="519"/>
      <c r="V89" s="509"/>
    </row>
    <row r="90" spans="1:22" s="28" customFormat="1" ht="42" customHeight="1">
      <c r="A90" s="150">
        <v>810051</v>
      </c>
      <c r="B90" s="81">
        <v>4650187480100</v>
      </c>
      <c r="C90" s="21" t="s">
        <v>232</v>
      </c>
      <c r="D90" s="43" t="s">
        <v>4541</v>
      </c>
      <c r="E90" s="340" t="s">
        <v>289</v>
      </c>
      <c r="F90" s="176" t="s">
        <v>1624</v>
      </c>
      <c r="G90" s="213" t="s">
        <v>1253</v>
      </c>
      <c r="H90" s="213">
        <v>0.33</v>
      </c>
      <c r="I90" s="217">
        <v>1515</v>
      </c>
      <c r="J90" s="217">
        <v>1955</v>
      </c>
      <c r="K90" s="22">
        <f t="shared" si="14"/>
        <v>1515</v>
      </c>
      <c r="L90" s="45"/>
      <c r="M90" s="24">
        <f t="shared" si="15"/>
        <v>0</v>
      </c>
      <c r="N90" s="33">
        <v>1</v>
      </c>
      <c r="O90" s="63">
        <f t="shared" si="18"/>
        <v>0</v>
      </c>
      <c r="P90" s="45">
        <v>8484900000</v>
      </c>
      <c r="Q90" s="33" t="s">
        <v>4854</v>
      </c>
      <c r="R90" s="519"/>
      <c r="S90" s="520"/>
      <c r="T90" s="520"/>
      <c r="U90" s="519"/>
      <c r="V90" s="509"/>
    </row>
    <row r="91" spans="1:22" s="28" customFormat="1" ht="42" customHeight="1">
      <c r="A91" s="150">
        <v>810052</v>
      </c>
      <c r="B91" s="81">
        <v>4650187488021</v>
      </c>
      <c r="C91" s="21" t="s">
        <v>561</v>
      </c>
      <c r="D91" s="43" t="s">
        <v>4542</v>
      </c>
      <c r="E91" s="340" t="s">
        <v>289</v>
      </c>
      <c r="F91" s="176" t="s">
        <v>1624</v>
      </c>
      <c r="G91" s="213" t="s">
        <v>1253</v>
      </c>
      <c r="H91" s="213">
        <v>0.4</v>
      </c>
      <c r="I91" s="217">
        <v>3200</v>
      </c>
      <c r="J91" s="217">
        <v>4128</v>
      </c>
      <c r="K91" s="22">
        <f t="shared" si="14"/>
        <v>3200</v>
      </c>
      <c r="L91" s="45"/>
      <c r="M91" s="24">
        <f t="shared" si="15"/>
        <v>0</v>
      </c>
      <c r="N91" s="33">
        <v>1</v>
      </c>
      <c r="O91" s="63">
        <f t="shared" si="18"/>
        <v>0</v>
      </c>
      <c r="P91" s="45">
        <v>8484900000</v>
      </c>
      <c r="Q91" s="33" t="s">
        <v>4854</v>
      </c>
      <c r="R91" s="519"/>
      <c r="S91" s="520"/>
      <c r="T91" s="520"/>
      <c r="U91" s="519"/>
      <c r="V91" s="509"/>
    </row>
    <row r="92" spans="1:22" s="28" customFormat="1" ht="42" customHeight="1">
      <c r="A92" s="150">
        <v>810053</v>
      </c>
      <c r="B92" s="81">
        <v>4650187488038</v>
      </c>
      <c r="C92" s="21" t="s">
        <v>562</v>
      </c>
      <c r="D92" s="43" t="s">
        <v>4543</v>
      </c>
      <c r="E92" s="340" t="s">
        <v>289</v>
      </c>
      <c r="F92" s="176" t="s">
        <v>1624</v>
      </c>
      <c r="G92" s="213" t="s">
        <v>1253</v>
      </c>
      <c r="H92" s="213">
        <v>0.4</v>
      </c>
      <c r="I92" s="217">
        <v>3200</v>
      </c>
      <c r="J92" s="217">
        <v>4128</v>
      </c>
      <c r="K92" s="22">
        <f t="shared" si="14"/>
        <v>3200</v>
      </c>
      <c r="L92" s="45"/>
      <c r="M92" s="24">
        <f t="shared" si="15"/>
        <v>0</v>
      </c>
      <c r="N92" s="33">
        <v>1</v>
      </c>
      <c r="O92" s="63">
        <f t="shared" si="18"/>
        <v>0</v>
      </c>
      <c r="P92" s="45">
        <v>8484900000</v>
      </c>
      <c r="Q92" s="33" t="s">
        <v>4854</v>
      </c>
      <c r="R92" s="519"/>
      <c r="S92" s="520"/>
      <c r="T92" s="520"/>
      <c r="U92" s="519"/>
      <c r="V92" s="509"/>
    </row>
    <row r="93" spans="1:22" s="28" customFormat="1" ht="42" customHeight="1">
      <c r="A93" s="150">
        <v>810054</v>
      </c>
      <c r="B93" s="81">
        <v>4650187480117</v>
      </c>
      <c r="C93" s="21" t="s">
        <v>233</v>
      </c>
      <c r="D93" s="43" t="s">
        <v>4608</v>
      </c>
      <c r="E93" s="340" t="s">
        <v>289</v>
      </c>
      <c r="F93" s="176" t="s">
        <v>1624</v>
      </c>
      <c r="G93" s="213" t="s">
        <v>1253</v>
      </c>
      <c r="H93" s="213">
        <v>0.42</v>
      </c>
      <c r="I93" s="217">
        <v>1276</v>
      </c>
      <c r="J93" s="217">
        <v>1646</v>
      </c>
      <c r="K93" s="22">
        <f t="shared" si="14"/>
        <v>1276</v>
      </c>
      <c r="L93" s="45"/>
      <c r="M93" s="24">
        <f t="shared" si="15"/>
        <v>0</v>
      </c>
      <c r="N93" s="33">
        <v>1</v>
      </c>
      <c r="O93" s="63">
        <f t="shared" si="18"/>
        <v>0</v>
      </c>
      <c r="P93" s="45">
        <v>8484900000</v>
      </c>
      <c r="Q93" s="33" t="s">
        <v>4854</v>
      </c>
      <c r="R93" s="519"/>
      <c r="S93" s="520"/>
      <c r="T93" s="520"/>
      <c r="U93" s="519"/>
      <c r="V93" s="509"/>
    </row>
    <row r="94" spans="1:22" s="28" customFormat="1" ht="42" customHeight="1">
      <c r="A94" s="150">
        <v>810055</v>
      </c>
      <c r="B94" s="81">
        <v>4650187480124</v>
      </c>
      <c r="C94" s="21" t="s">
        <v>234</v>
      </c>
      <c r="D94" s="43" t="s">
        <v>4609</v>
      </c>
      <c r="E94" s="340" t="s">
        <v>289</v>
      </c>
      <c r="F94" s="162" t="s">
        <v>1624</v>
      </c>
      <c r="G94" s="56" t="s">
        <v>1253</v>
      </c>
      <c r="H94" s="56">
        <v>0.41</v>
      </c>
      <c r="I94" s="22">
        <v>1350</v>
      </c>
      <c r="J94" s="22">
        <v>1741</v>
      </c>
      <c r="K94" s="22">
        <f t="shared" si="14"/>
        <v>1350</v>
      </c>
      <c r="L94" s="45"/>
      <c r="M94" s="24">
        <f t="shared" si="15"/>
        <v>0</v>
      </c>
      <c r="N94" s="33">
        <v>1</v>
      </c>
      <c r="O94" s="63">
        <f t="shared" si="18"/>
        <v>0</v>
      </c>
      <c r="P94" s="45">
        <v>8484900000</v>
      </c>
      <c r="Q94" s="33" t="s">
        <v>4854</v>
      </c>
      <c r="R94" s="519"/>
      <c r="S94" s="520"/>
      <c r="T94" s="520"/>
      <c r="U94" s="519"/>
      <c r="V94" s="509"/>
    </row>
    <row r="95" spans="1:22" s="28" customFormat="1" ht="42" customHeight="1">
      <c r="A95" s="150">
        <v>810056</v>
      </c>
      <c r="B95" s="81">
        <v>4650187480131</v>
      </c>
      <c r="C95" s="21" t="s">
        <v>235</v>
      </c>
      <c r="D95" s="43" t="s">
        <v>4610</v>
      </c>
      <c r="E95" s="340" t="s">
        <v>289</v>
      </c>
      <c r="F95" s="162" t="s">
        <v>1624</v>
      </c>
      <c r="G95" s="56" t="s">
        <v>1253</v>
      </c>
      <c r="H95" s="56">
        <v>0.44</v>
      </c>
      <c r="I95" s="22">
        <v>1375</v>
      </c>
      <c r="J95" s="22">
        <v>1775</v>
      </c>
      <c r="K95" s="22">
        <f t="shared" si="14"/>
        <v>1375</v>
      </c>
      <c r="L95" s="45"/>
      <c r="M95" s="24">
        <f t="shared" si="15"/>
        <v>0</v>
      </c>
      <c r="N95" s="33">
        <v>1</v>
      </c>
      <c r="O95" s="63">
        <f t="shared" si="18"/>
        <v>0</v>
      </c>
      <c r="P95" s="45">
        <v>8484900000</v>
      </c>
      <c r="Q95" s="33" t="s">
        <v>4854</v>
      </c>
      <c r="R95" s="519"/>
      <c r="S95" s="520"/>
      <c r="T95" s="520"/>
      <c r="U95" s="519"/>
      <c r="V95" s="509"/>
    </row>
    <row r="96" spans="1:22" s="28" customFormat="1" ht="42" customHeight="1">
      <c r="A96" s="150">
        <v>810057</v>
      </c>
      <c r="B96" s="81">
        <v>4650187480148</v>
      </c>
      <c r="C96" s="21" t="s">
        <v>236</v>
      </c>
      <c r="D96" s="43" t="s">
        <v>4611</v>
      </c>
      <c r="E96" s="340" t="s">
        <v>289</v>
      </c>
      <c r="F96" s="162" t="s">
        <v>1624</v>
      </c>
      <c r="G96" s="56" t="s">
        <v>1253</v>
      </c>
      <c r="H96" s="56">
        <v>0.43</v>
      </c>
      <c r="I96" s="22">
        <v>2170</v>
      </c>
      <c r="J96" s="22">
        <v>2799</v>
      </c>
      <c r="K96" s="22">
        <f t="shared" si="14"/>
        <v>2170</v>
      </c>
      <c r="L96" s="45"/>
      <c r="M96" s="24">
        <f t="shared" si="15"/>
        <v>0</v>
      </c>
      <c r="N96" s="33">
        <v>1</v>
      </c>
      <c r="O96" s="63">
        <f t="shared" si="18"/>
        <v>0</v>
      </c>
      <c r="P96" s="45">
        <v>8484900000</v>
      </c>
      <c r="Q96" s="33" t="s">
        <v>4854</v>
      </c>
      <c r="R96" s="519"/>
      <c r="S96" s="520"/>
      <c r="T96" s="520"/>
      <c r="U96" s="519"/>
      <c r="V96" s="509"/>
    </row>
    <row r="97" spans="1:22" s="28" customFormat="1" ht="42" customHeight="1">
      <c r="A97" s="150">
        <v>810058</v>
      </c>
      <c r="B97" s="81">
        <v>4660171513042</v>
      </c>
      <c r="C97" s="21" t="s">
        <v>563</v>
      </c>
      <c r="D97" s="43" t="s">
        <v>564</v>
      </c>
      <c r="E97" s="340" t="s">
        <v>289</v>
      </c>
      <c r="F97" s="162" t="s">
        <v>1624</v>
      </c>
      <c r="G97" s="56" t="s">
        <v>1254</v>
      </c>
      <c r="H97" s="56">
        <v>0.65</v>
      </c>
      <c r="I97" s="22">
        <v>4390</v>
      </c>
      <c r="J97" s="22">
        <v>5575</v>
      </c>
      <c r="K97" s="22">
        <f t="shared" si="14"/>
        <v>4390</v>
      </c>
      <c r="L97" s="45"/>
      <c r="M97" s="24">
        <f t="shared" si="15"/>
        <v>0</v>
      </c>
      <c r="N97" s="33">
        <v>1</v>
      </c>
      <c r="O97" s="63">
        <f t="shared" si="18"/>
        <v>0</v>
      </c>
      <c r="P97" s="45">
        <v>8484900000</v>
      </c>
      <c r="Q97" s="33" t="s">
        <v>4854</v>
      </c>
      <c r="R97" s="519"/>
      <c r="S97" s="520"/>
      <c r="T97" s="520"/>
      <c r="U97" s="519"/>
      <c r="V97" s="509"/>
    </row>
    <row r="98" spans="1:22" s="28" customFormat="1" ht="42" customHeight="1">
      <c r="A98" s="150">
        <v>810059</v>
      </c>
      <c r="B98" s="81">
        <v>4650187480155</v>
      </c>
      <c r="C98" s="21" t="s">
        <v>237</v>
      </c>
      <c r="D98" s="43" t="s">
        <v>4612</v>
      </c>
      <c r="E98" s="340" t="s">
        <v>289</v>
      </c>
      <c r="F98" s="162" t="s">
        <v>1624</v>
      </c>
      <c r="G98" s="56" t="s">
        <v>1253</v>
      </c>
      <c r="H98" s="56">
        <v>0.44</v>
      </c>
      <c r="I98" s="22">
        <v>1280</v>
      </c>
      <c r="J98" s="22">
        <v>1655</v>
      </c>
      <c r="K98" s="22">
        <f t="shared" si="14"/>
        <v>1280</v>
      </c>
      <c r="L98" s="45"/>
      <c r="M98" s="24">
        <f t="shared" si="15"/>
        <v>0</v>
      </c>
      <c r="N98" s="33">
        <v>1</v>
      </c>
      <c r="O98" s="63">
        <f t="shared" si="18"/>
        <v>0</v>
      </c>
      <c r="P98" s="45">
        <v>8484900000</v>
      </c>
      <c r="Q98" s="33" t="s">
        <v>4854</v>
      </c>
      <c r="R98" s="519"/>
      <c r="S98" s="520"/>
      <c r="T98" s="520"/>
      <c r="U98" s="519"/>
      <c r="V98" s="509"/>
    </row>
    <row r="99" spans="1:22" s="28" customFormat="1" ht="42" customHeight="1">
      <c r="A99" s="192">
        <v>910054</v>
      </c>
      <c r="B99" s="81">
        <v>4680642315685</v>
      </c>
      <c r="C99" s="81" t="s">
        <v>4748</v>
      </c>
      <c r="D99" s="21" t="s">
        <v>4749</v>
      </c>
      <c r="E99" s="340" t="s">
        <v>289</v>
      </c>
      <c r="F99" s="162"/>
      <c r="G99" s="56" t="s">
        <v>4750</v>
      </c>
      <c r="H99" s="56"/>
      <c r="I99" s="22">
        <v>210</v>
      </c>
      <c r="J99" s="22">
        <v>280</v>
      </c>
      <c r="K99" s="22">
        <f t="shared" si="14"/>
        <v>210</v>
      </c>
      <c r="L99" s="45"/>
      <c r="M99" s="24">
        <f t="shared" si="15"/>
        <v>0</v>
      </c>
      <c r="N99" s="33">
        <v>1</v>
      </c>
      <c r="O99" s="63">
        <f t="shared" ref="O99" si="19">L99/N99</f>
        <v>0</v>
      </c>
      <c r="P99" s="45">
        <v>8484900000</v>
      </c>
      <c r="Q99" s="33" t="s">
        <v>4854</v>
      </c>
      <c r="R99" s="519" t="s">
        <v>5193</v>
      </c>
      <c r="S99" s="520"/>
      <c r="T99" s="520"/>
      <c r="U99" s="519"/>
      <c r="V99" s="509"/>
    </row>
    <row r="100" spans="1:22" s="28" customFormat="1" ht="42" customHeight="1">
      <c r="A100" s="150">
        <v>810060</v>
      </c>
      <c r="B100" s="81">
        <v>4660171513691</v>
      </c>
      <c r="C100" s="21" t="s">
        <v>770</v>
      </c>
      <c r="D100" s="43" t="s">
        <v>771</v>
      </c>
      <c r="E100" s="340" t="s">
        <v>289</v>
      </c>
      <c r="F100" s="162" t="s">
        <v>1624</v>
      </c>
      <c r="G100" s="56" t="s">
        <v>1255</v>
      </c>
      <c r="H100" s="56">
        <v>0.65</v>
      </c>
      <c r="I100" s="22">
        <v>1920</v>
      </c>
      <c r="J100" s="22">
        <v>2477</v>
      </c>
      <c r="K100" s="22">
        <f t="shared" si="14"/>
        <v>1920</v>
      </c>
      <c r="L100" s="45"/>
      <c r="M100" s="24">
        <f t="shared" si="15"/>
        <v>0</v>
      </c>
      <c r="N100" s="33">
        <v>1</v>
      </c>
      <c r="O100" s="63">
        <f t="shared" si="18"/>
        <v>0</v>
      </c>
      <c r="P100" s="45">
        <v>8484900000</v>
      </c>
      <c r="Q100" s="33" t="s">
        <v>4854</v>
      </c>
      <c r="R100" s="519"/>
      <c r="S100" s="520"/>
      <c r="T100" s="520"/>
      <c r="U100" s="519"/>
      <c r="V100" s="509"/>
    </row>
    <row r="101" spans="1:22" s="28" customFormat="1" ht="42" customHeight="1">
      <c r="A101" s="150">
        <v>810061</v>
      </c>
      <c r="B101" s="81">
        <v>4650187485198</v>
      </c>
      <c r="C101" s="21" t="s">
        <v>312</v>
      </c>
      <c r="D101" s="43" t="s">
        <v>565</v>
      </c>
      <c r="E101" s="340" t="s">
        <v>289</v>
      </c>
      <c r="F101" s="162" t="s">
        <v>1624</v>
      </c>
      <c r="G101" s="56" t="s">
        <v>1256</v>
      </c>
      <c r="H101" s="56">
        <v>0.3</v>
      </c>
      <c r="I101" s="22">
        <v>750</v>
      </c>
      <c r="J101" s="22">
        <v>990</v>
      </c>
      <c r="K101" s="22">
        <f t="shared" si="14"/>
        <v>750</v>
      </c>
      <c r="L101" s="45"/>
      <c r="M101" s="24">
        <f t="shared" si="15"/>
        <v>0</v>
      </c>
      <c r="N101" s="33">
        <v>1</v>
      </c>
      <c r="O101" s="63">
        <f t="shared" si="18"/>
        <v>0</v>
      </c>
      <c r="P101" s="45">
        <v>3926909709</v>
      </c>
      <c r="Q101" s="33" t="s">
        <v>4854</v>
      </c>
      <c r="R101" s="519" t="s">
        <v>5193</v>
      </c>
      <c r="S101" s="520"/>
      <c r="T101" s="520"/>
      <c r="U101" s="519"/>
      <c r="V101" s="509"/>
    </row>
    <row r="102" spans="1:22" s="28" customFormat="1" ht="42" customHeight="1">
      <c r="A102" s="150">
        <v>810062</v>
      </c>
      <c r="B102" s="81">
        <v>4650187485204</v>
      </c>
      <c r="C102" s="21" t="s">
        <v>313</v>
      </c>
      <c r="D102" s="43" t="s">
        <v>566</v>
      </c>
      <c r="E102" s="340" t="s">
        <v>289</v>
      </c>
      <c r="F102" s="162" t="s">
        <v>1624</v>
      </c>
      <c r="G102" s="56" t="s">
        <v>1257</v>
      </c>
      <c r="H102" s="56">
        <v>0.38</v>
      </c>
      <c r="I102" s="22">
        <v>1210</v>
      </c>
      <c r="J102" s="22">
        <v>1561</v>
      </c>
      <c r="K102" s="22">
        <f t="shared" si="14"/>
        <v>1210</v>
      </c>
      <c r="L102" s="45"/>
      <c r="M102" s="24">
        <f t="shared" si="15"/>
        <v>0</v>
      </c>
      <c r="N102" s="33">
        <v>1</v>
      </c>
      <c r="O102" s="63">
        <f t="shared" si="18"/>
        <v>0</v>
      </c>
      <c r="P102" s="45">
        <v>3926909709</v>
      </c>
      <c r="Q102" s="33" t="s">
        <v>4854</v>
      </c>
      <c r="R102" s="519" t="s">
        <v>5193</v>
      </c>
      <c r="S102" s="520"/>
      <c r="T102" s="520"/>
      <c r="U102" s="519"/>
      <c r="V102" s="509"/>
    </row>
    <row r="103" spans="1:22" s="28" customFormat="1" ht="42" customHeight="1">
      <c r="A103" s="150">
        <v>810063</v>
      </c>
      <c r="B103" s="81">
        <v>4660171512588</v>
      </c>
      <c r="C103" s="21" t="s">
        <v>567</v>
      </c>
      <c r="D103" s="43" t="s">
        <v>4544</v>
      </c>
      <c r="E103" s="340" t="s">
        <v>289</v>
      </c>
      <c r="F103" s="162" t="s">
        <v>1624</v>
      </c>
      <c r="G103" s="56" t="s">
        <v>1258</v>
      </c>
      <c r="H103" s="56">
        <v>0.38</v>
      </c>
      <c r="I103" s="22">
        <v>470</v>
      </c>
      <c r="J103" s="22">
        <v>620</v>
      </c>
      <c r="K103" s="22">
        <f t="shared" si="14"/>
        <v>470</v>
      </c>
      <c r="L103" s="45"/>
      <c r="M103" s="24">
        <f t="shared" ref="M103:M104" si="20">K103*L103</f>
        <v>0</v>
      </c>
      <c r="N103" s="33">
        <v>1</v>
      </c>
      <c r="O103" s="63">
        <f t="shared" si="18"/>
        <v>0</v>
      </c>
      <c r="P103" s="45">
        <v>3926909709</v>
      </c>
      <c r="Q103" s="33" t="s">
        <v>4854</v>
      </c>
      <c r="R103" s="519" t="s">
        <v>5193</v>
      </c>
      <c r="S103" s="520"/>
      <c r="T103" s="520"/>
      <c r="U103" s="519"/>
      <c r="V103" s="509"/>
    </row>
    <row r="104" spans="1:22" s="28" customFormat="1" ht="42" customHeight="1" thickBot="1">
      <c r="A104" s="150">
        <v>810064</v>
      </c>
      <c r="B104" s="81">
        <v>4660171512595</v>
      </c>
      <c r="C104" s="21" t="s">
        <v>568</v>
      </c>
      <c r="D104" s="43" t="s">
        <v>569</v>
      </c>
      <c r="E104" s="340" t="s">
        <v>289</v>
      </c>
      <c r="F104" s="162" t="s">
        <v>1624</v>
      </c>
      <c r="G104" s="56" t="s">
        <v>1258</v>
      </c>
      <c r="H104" s="56">
        <v>0.38</v>
      </c>
      <c r="I104" s="22">
        <v>470</v>
      </c>
      <c r="J104" s="22">
        <v>620</v>
      </c>
      <c r="K104" s="22">
        <f t="shared" si="14"/>
        <v>470</v>
      </c>
      <c r="L104" s="45"/>
      <c r="M104" s="24">
        <f t="shared" si="20"/>
        <v>0</v>
      </c>
      <c r="N104" s="33">
        <v>1</v>
      </c>
      <c r="O104" s="63">
        <f t="shared" si="18"/>
        <v>0</v>
      </c>
      <c r="P104" s="45">
        <v>3926909709</v>
      </c>
      <c r="Q104" s="33" t="s">
        <v>4854</v>
      </c>
      <c r="R104" s="519" t="s">
        <v>5193</v>
      </c>
      <c r="S104" s="520"/>
      <c r="T104" s="520"/>
      <c r="U104" s="519"/>
      <c r="V104" s="509"/>
    </row>
    <row r="105" spans="1:22" ht="21" customHeight="1" thickBot="1">
      <c r="A105" s="226"/>
      <c r="B105" s="47"/>
      <c r="C105" s="47"/>
      <c r="D105" s="164" t="s">
        <v>497</v>
      </c>
      <c r="E105" s="15"/>
      <c r="F105" s="157"/>
      <c r="G105" s="47"/>
      <c r="H105" s="47"/>
      <c r="I105" s="47"/>
      <c r="J105" s="47"/>
      <c r="K105" s="47"/>
      <c r="L105" s="15"/>
      <c r="M105" s="15"/>
      <c r="N105" s="31"/>
      <c r="O105" s="49"/>
      <c r="P105" s="364"/>
      <c r="Q105" s="365"/>
      <c r="R105" s="106"/>
      <c r="S105" s="106"/>
      <c r="T105" s="106"/>
      <c r="U105" s="106"/>
      <c r="V105" s="509"/>
    </row>
    <row r="106" spans="1:22" s="28" customFormat="1" ht="42" customHeight="1">
      <c r="A106" s="150">
        <v>810065</v>
      </c>
      <c r="B106" s="81">
        <v>4650187487864</v>
      </c>
      <c r="C106" s="21" t="s">
        <v>394</v>
      </c>
      <c r="D106" s="43" t="s">
        <v>393</v>
      </c>
      <c r="E106" s="340" t="s">
        <v>289</v>
      </c>
      <c r="F106" s="162" t="s">
        <v>1624</v>
      </c>
      <c r="G106" s="56" t="s">
        <v>1259</v>
      </c>
      <c r="H106" s="56">
        <v>0.15</v>
      </c>
      <c r="I106" s="22">
        <v>600</v>
      </c>
      <c r="J106" s="22">
        <v>792</v>
      </c>
      <c r="K106" s="22">
        <f t="shared" ref="K106:K116" si="21">I106*(100-$P$3*100)/100</f>
        <v>600</v>
      </c>
      <c r="L106" s="45"/>
      <c r="M106" s="24">
        <f t="shared" ref="M106:M116" si="22">K106*L106</f>
        <v>0</v>
      </c>
      <c r="N106" s="33">
        <v>1</v>
      </c>
      <c r="O106" s="63">
        <f t="shared" ref="O106:O116" si="23">L106/N106</f>
        <v>0</v>
      </c>
      <c r="P106" s="45">
        <v>8481808199</v>
      </c>
      <c r="Q106" s="33" t="s">
        <v>4861</v>
      </c>
      <c r="R106" s="519" t="s">
        <v>5193</v>
      </c>
      <c r="S106" s="520"/>
      <c r="T106" s="520"/>
      <c r="U106" s="519"/>
      <c r="V106" s="509"/>
    </row>
    <row r="107" spans="1:22" s="28" customFormat="1" ht="42" customHeight="1">
      <c r="A107" s="150">
        <v>810066</v>
      </c>
      <c r="B107" s="81">
        <v>4650187487895</v>
      </c>
      <c r="C107" s="21" t="s">
        <v>396</v>
      </c>
      <c r="D107" s="43" t="s">
        <v>395</v>
      </c>
      <c r="E107" s="340" t="s">
        <v>289</v>
      </c>
      <c r="F107" s="162" t="s">
        <v>1624</v>
      </c>
      <c r="G107" s="56" t="s">
        <v>1260</v>
      </c>
      <c r="H107" s="56">
        <v>0.09</v>
      </c>
      <c r="I107" s="22">
        <v>349</v>
      </c>
      <c r="J107" s="22">
        <v>460</v>
      </c>
      <c r="K107" s="22">
        <f t="shared" si="21"/>
        <v>349</v>
      </c>
      <c r="L107" s="45"/>
      <c r="M107" s="24">
        <f t="shared" si="22"/>
        <v>0</v>
      </c>
      <c r="N107" s="33">
        <v>1</v>
      </c>
      <c r="O107" s="63">
        <f t="shared" si="23"/>
        <v>0</v>
      </c>
      <c r="P107" s="45">
        <v>7412200000</v>
      </c>
      <c r="Q107" s="33" t="s">
        <v>4854</v>
      </c>
      <c r="R107" s="519" t="s">
        <v>5193</v>
      </c>
      <c r="S107" s="520"/>
      <c r="T107" s="520"/>
      <c r="U107" s="519"/>
      <c r="V107" s="509"/>
    </row>
    <row r="108" spans="1:22" s="28" customFormat="1" ht="42" customHeight="1">
      <c r="A108" s="150">
        <v>810067</v>
      </c>
      <c r="B108" s="81">
        <v>4650187487871</v>
      </c>
      <c r="C108" s="21" t="s">
        <v>398</v>
      </c>
      <c r="D108" s="43" t="s">
        <v>397</v>
      </c>
      <c r="E108" s="340" t="s">
        <v>289</v>
      </c>
      <c r="F108" s="162" t="s">
        <v>1624</v>
      </c>
      <c r="G108" s="56" t="s">
        <v>1261</v>
      </c>
      <c r="H108" s="56">
        <v>0.32</v>
      </c>
      <c r="I108" s="22">
        <v>940</v>
      </c>
      <c r="J108" s="22">
        <v>1240</v>
      </c>
      <c r="K108" s="22">
        <f t="shared" si="21"/>
        <v>940</v>
      </c>
      <c r="L108" s="45"/>
      <c r="M108" s="24">
        <f t="shared" si="22"/>
        <v>0</v>
      </c>
      <c r="N108" s="33">
        <v>1</v>
      </c>
      <c r="O108" s="63">
        <f t="shared" si="23"/>
        <v>0</v>
      </c>
      <c r="P108" s="45">
        <v>8481808199</v>
      </c>
      <c r="Q108" s="33" t="s">
        <v>4854</v>
      </c>
      <c r="R108" s="519" t="s">
        <v>5193</v>
      </c>
      <c r="S108" s="520"/>
      <c r="T108" s="520"/>
      <c r="U108" s="519"/>
      <c r="V108" s="509"/>
    </row>
    <row r="109" spans="1:22" s="28" customFormat="1" ht="42" customHeight="1">
      <c r="A109" s="150">
        <v>810068</v>
      </c>
      <c r="B109" s="81">
        <v>4650187487840</v>
      </c>
      <c r="C109" s="21" t="s">
        <v>400</v>
      </c>
      <c r="D109" s="43" t="s">
        <v>399</v>
      </c>
      <c r="E109" s="340" t="s">
        <v>289</v>
      </c>
      <c r="F109" s="162" t="s">
        <v>1624</v>
      </c>
      <c r="G109" s="56" t="s">
        <v>1262</v>
      </c>
      <c r="H109" s="56">
        <v>0.08</v>
      </c>
      <c r="I109" s="22">
        <v>380</v>
      </c>
      <c r="J109" s="22">
        <v>502</v>
      </c>
      <c r="K109" s="22">
        <f t="shared" si="21"/>
        <v>380</v>
      </c>
      <c r="L109" s="45"/>
      <c r="M109" s="24">
        <f t="shared" si="22"/>
        <v>0</v>
      </c>
      <c r="N109" s="33">
        <v>1</v>
      </c>
      <c r="O109" s="63">
        <f t="shared" si="23"/>
        <v>0</v>
      </c>
      <c r="P109" s="45">
        <v>8481808199</v>
      </c>
      <c r="Q109" s="33" t="s">
        <v>4861</v>
      </c>
      <c r="R109" s="519" t="s">
        <v>5193</v>
      </c>
      <c r="S109" s="520"/>
      <c r="T109" s="520"/>
      <c r="U109" s="519"/>
      <c r="V109" s="509"/>
    </row>
    <row r="110" spans="1:22" s="28" customFormat="1" ht="42" customHeight="1">
      <c r="A110" s="150">
        <v>810069</v>
      </c>
      <c r="B110" s="81">
        <v>4650187487826</v>
      </c>
      <c r="C110" s="21" t="s">
        <v>402</v>
      </c>
      <c r="D110" s="43" t="s">
        <v>401</v>
      </c>
      <c r="E110" s="340" t="s">
        <v>289</v>
      </c>
      <c r="F110" s="162" t="s">
        <v>1624</v>
      </c>
      <c r="G110" s="56" t="s">
        <v>1263</v>
      </c>
      <c r="H110" s="56">
        <v>0.1</v>
      </c>
      <c r="I110" s="22">
        <v>432</v>
      </c>
      <c r="J110" s="22">
        <v>570</v>
      </c>
      <c r="K110" s="22">
        <f t="shared" si="21"/>
        <v>432</v>
      </c>
      <c r="L110" s="45"/>
      <c r="M110" s="24">
        <f t="shared" si="22"/>
        <v>0</v>
      </c>
      <c r="N110" s="33">
        <v>1</v>
      </c>
      <c r="O110" s="63">
        <f t="shared" si="23"/>
        <v>0</v>
      </c>
      <c r="P110" s="45">
        <v>8481808199</v>
      </c>
      <c r="Q110" s="33" t="s">
        <v>4861</v>
      </c>
      <c r="R110" s="519" t="s">
        <v>5193</v>
      </c>
      <c r="S110" s="520"/>
      <c r="T110" s="520"/>
      <c r="U110" s="519"/>
      <c r="V110" s="509"/>
    </row>
    <row r="111" spans="1:22" s="28" customFormat="1" ht="42" customHeight="1">
      <c r="A111" s="150">
        <v>810070</v>
      </c>
      <c r="B111" s="81">
        <v>4650187487833</v>
      </c>
      <c r="C111" s="21" t="s">
        <v>403</v>
      </c>
      <c r="D111" s="43" t="s">
        <v>401</v>
      </c>
      <c r="E111" s="340" t="s">
        <v>289</v>
      </c>
      <c r="F111" s="162" t="s">
        <v>1624</v>
      </c>
      <c r="G111" s="56" t="s">
        <v>1264</v>
      </c>
      <c r="H111" s="56">
        <v>0.1</v>
      </c>
      <c r="I111" s="22">
        <v>432</v>
      </c>
      <c r="J111" s="22">
        <v>570</v>
      </c>
      <c r="K111" s="22">
        <f t="shared" si="21"/>
        <v>432</v>
      </c>
      <c r="L111" s="45"/>
      <c r="M111" s="24">
        <f t="shared" si="22"/>
        <v>0</v>
      </c>
      <c r="N111" s="33">
        <v>1</v>
      </c>
      <c r="O111" s="63">
        <f t="shared" si="23"/>
        <v>0</v>
      </c>
      <c r="P111" s="45">
        <v>8481808199</v>
      </c>
      <c r="Q111" s="33" t="s">
        <v>4861</v>
      </c>
      <c r="R111" s="519" t="s">
        <v>5193</v>
      </c>
      <c r="S111" s="520"/>
      <c r="T111" s="520"/>
      <c r="U111" s="519"/>
      <c r="V111" s="509"/>
    </row>
    <row r="112" spans="1:22" s="28" customFormat="1" ht="42" customHeight="1">
      <c r="A112" s="150">
        <v>810071</v>
      </c>
      <c r="B112" s="81">
        <v>4650187487857</v>
      </c>
      <c r="C112" s="21" t="s">
        <v>391</v>
      </c>
      <c r="D112" s="43" t="s">
        <v>392</v>
      </c>
      <c r="E112" s="340" t="s">
        <v>289</v>
      </c>
      <c r="F112" s="162" t="s">
        <v>1624</v>
      </c>
      <c r="G112" s="56" t="s">
        <v>1265</v>
      </c>
      <c r="H112" s="56">
        <v>0.2</v>
      </c>
      <c r="I112" s="22">
        <v>648</v>
      </c>
      <c r="J112" s="22">
        <v>855</v>
      </c>
      <c r="K112" s="22">
        <f t="shared" si="21"/>
        <v>648</v>
      </c>
      <c r="L112" s="45"/>
      <c r="M112" s="24">
        <f t="shared" si="22"/>
        <v>0</v>
      </c>
      <c r="N112" s="33">
        <v>1</v>
      </c>
      <c r="O112" s="63">
        <f t="shared" si="23"/>
        <v>0</v>
      </c>
      <c r="P112" s="45">
        <v>8481808199</v>
      </c>
      <c r="Q112" s="33" t="s">
        <v>4854</v>
      </c>
      <c r="R112" s="519" t="s">
        <v>5193</v>
      </c>
      <c r="S112" s="520"/>
      <c r="T112" s="520"/>
      <c r="U112" s="519"/>
      <c r="V112" s="509"/>
    </row>
    <row r="113" spans="1:22" s="28" customFormat="1" ht="42" customHeight="1">
      <c r="A113" s="150">
        <v>810072</v>
      </c>
      <c r="B113" s="81">
        <v>4660171515558</v>
      </c>
      <c r="C113" s="21" t="s">
        <v>888</v>
      </c>
      <c r="D113" s="43" t="s">
        <v>889</v>
      </c>
      <c r="E113" s="340" t="s">
        <v>289</v>
      </c>
      <c r="F113" s="162" t="s">
        <v>1624</v>
      </c>
      <c r="G113" s="56" t="s">
        <v>1635</v>
      </c>
      <c r="H113" s="56">
        <v>0.4</v>
      </c>
      <c r="I113" s="22">
        <v>1100</v>
      </c>
      <c r="J113" s="22">
        <v>1419</v>
      </c>
      <c r="K113" s="22">
        <f t="shared" si="21"/>
        <v>1100</v>
      </c>
      <c r="L113" s="45"/>
      <c r="M113" s="24">
        <f t="shared" si="22"/>
        <v>0</v>
      </c>
      <c r="N113" s="33">
        <v>1</v>
      </c>
      <c r="O113" s="63">
        <f t="shared" si="23"/>
        <v>0</v>
      </c>
      <c r="P113" s="45">
        <v>8481808199</v>
      </c>
      <c r="Q113" s="33" t="s">
        <v>4854</v>
      </c>
      <c r="R113" s="519" t="s">
        <v>5193</v>
      </c>
      <c r="S113" s="520"/>
      <c r="T113" s="520"/>
      <c r="U113" s="519"/>
      <c r="V113" s="509"/>
    </row>
    <row r="114" spans="1:22" s="28" customFormat="1" ht="42" customHeight="1">
      <c r="A114" s="150">
        <v>810073</v>
      </c>
      <c r="B114" s="81">
        <v>4660171511024</v>
      </c>
      <c r="C114" s="21" t="s">
        <v>991</v>
      </c>
      <c r="D114" s="43" t="s">
        <v>4285</v>
      </c>
      <c r="E114" s="340" t="s">
        <v>289</v>
      </c>
      <c r="F114" s="162" t="s">
        <v>1624</v>
      </c>
      <c r="G114" s="56" t="s">
        <v>1229</v>
      </c>
      <c r="H114" s="56">
        <v>0.18</v>
      </c>
      <c r="I114" s="22">
        <v>1925</v>
      </c>
      <c r="J114" s="22">
        <v>2485</v>
      </c>
      <c r="K114" s="22">
        <f t="shared" si="21"/>
        <v>1925</v>
      </c>
      <c r="L114" s="45"/>
      <c r="M114" s="24">
        <f t="shared" si="22"/>
        <v>0</v>
      </c>
      <c r="N114" s="33">
        <v>1</v>
      </c>
      <c r="O114" s="63">
        <f t="shared" si="23"/>
        <v>0</v>
      </c>
      <c r="P114" s="45">
        <v>8481808199</v>
      </c>
      <c r="Q114" s="33" t="s">
        <v>4854</v>
      </c>
      <c r="R114" s="519" t="s">
        <v>5193</v>
      </c>
      <c r="S114" s="520"/>
      <c r="T114" s="520"/>
      <c r="U114" s="519"/>
      <c r="V114" s="509"/>
    </row>
    <row r="115" spans="1:22" s="28" customFormat="1" ht="42" customHeight="1">
      <c r="A115" s="150">
        <v>810074</v>
      </c>
      <c r="B115" s="81">
        <v>4650187487888</v>
      </c>
      <c r="C115" s="21" t="s">
        <v>992</v>
      </c>
      <c r="D115" s="43" t="s">
        <v>4661</v>
      </c>
      <c r="E115" s="340" t="s">
        <v>289</v>
      </c>
      <c r="F115" s="162" t="s">
        <v>1624</v>
      </c>
      <c r="G115" s="56" t="s">
        <v>1266</v>
      </c>
      <c r="H115" s="56">
        <v>0.17</v>
      </c>
      <c r="I115" s="22">
        <v>1350</v>
      </c>
      <c r="J115" s="22">
        <v>1740</v>
      </c>
      <c r="K115" s="22">
        <f t="shared" si="21"/>
        <v>1350</v>
      </c>
      <c r="L115" s="45"/>
      <c r="M115" s="24">
        <f t="shared" si="22"/>
        <v>0</v>
      </c>
      <c r="N115" s="33">
        <v>1</v>
      </c>
      <c r="O115" s="63">
        <f t="shared" si="23"/>
        <v>0</v>
      </c>
      <c r="P115" s="45">
        <v>8481808199</v>
      </c>
      <c r="Q115" s="33" t="s">
        <v>4854</v>
      </c>
      <c r="R115" s="519" t="s">
        <v>5193</v>
      </c>
      <c r="S115" s="520"/>
      <c r="T115" s="520"/>
      <c r="U115" s="519"/>
      <c r="V115" s="509"/>
    </row>
    <row r="116" spans="1:22" s="28" customFormat="1" ht="42" customHeight="1" thickBot="1">
      <c r="A116" s="168">
        <v>810075</v>
      </c>
      <c r="B116" s="242">
        <v>4650187487901</v>
      </c>
      <c r="C116" s="134" t="s">
        <v>993</v>
      </c>
      <c r="D116" s="26" t="s">
        <v>404</v>
      </c>
      <c r="E116" s="344" t="s">
        <v>289</v>
      </c>
      <c r="F116" s="162" t="s">
        <v>1624</v>
      </c>
      <c r="G116" s="93" t="s">
        <v>1267</v>
      </c>
      <c r="H116" s="93">
        <v>1.6</v>
      </c>
      <c r="I116" s="27">
        <v>1570</v>
      </c>
      <c r="J116" s="27">
        <v>2025</v>
      </c>
      <c r="K116" s="27">
        <f t="shared" si="21"/>
        <v>1570</v>
      </c>
      <c r="L116" s="18"/>
      <c r="M116" s="243">
        <f t="shared" si="22"/>
        <v>0</v>
      </c>
      <c r="N116" s="34">
        <v>1</v>
      </c>
      <c r="O116" s="64">
        <f t="shared" si="23"/>
        <v>0</v>
      </c>
      <c r="P116" s="18">
        <v>8481808199</v>
      </c>
      <c r="Q116" s="34" t="s">
        <v>4854</v>
      </c>
      <c r="R116" s="519" t="s">
        <v>5193</v>
      </c>
      <c r="S116" s="522"/>
      <c r="T116" s="522"/>
      <c r="U116" s="523"/>
      <c r="V116" s="509"/>
    </row>
    <row r="117" spans="1:22" ht="21" customHeight="1" thickBot="1">
      <c r="A117" s="226"/>
      <c r="B117" s="47"/>
      <c r="C117" s="47"/>
      <c r="D117" s="91" t="s">
        <v>498</v>
      </c>
      <c r="E117" s="15"/>
      <c r="F117" s="157"/>
      <c r="G117" s="47"/>
      <c r="H117" s="47"/>
      <c r="I117" s="47"/>
      <c r="J117" s="47"/>
      <c r="K117" s="47"/>
      <c r="L117" s="15"/>
      <c r="M117" s="15"/>
      <c r="N117" s="31"/>
      <c r="O117" s="49"/>
      <c r="P117" s="364"/>
      <c r="Q117" s="365"/>
      <c r="R117" s="106"/>
      <c r="S117" s="106"/>
      <c r="T117" s="106"/>
      <c r="U117" s="106"/>
      <c r="V117" s="509"/>
    </row>
    <row r="118" spans="1:22" s="28" customFormat="1" ht="42" customHeight="1">
      <c r="A118" s="150">
        <v>910017</v>
      </c>
      <c r="B118" s="81">
        <v>4660171511444</v>
      </c>
      <c r="C118" s="21" t="s">
        <v>737</v>
      </c>
      <c r="D118" s="43" t="s">
        <v>738</v>
      </c>
      <c r="E118" s="340" t="s">
        <v>290</v>
      </c>
      <c r="F118" s="162" t="s">
        <v>1624</v>
      </c>
      <c r="G118" s="56" t="s">
        <v>1268</v>
      </c>
      <c r="H118" s="56">
        <v>1.1399999999999999</v>
      </c>
      <c r="I118" s="22">
        <v>1170</v>
      </c>
      <c r="J118" s="22">
        <v>1509</v>
      </c>
      <c r="K118" s="22">
        <f t="shared" ref="K118:K129" si="24">I118*(100-$P$3*100)/100</f>
        <v>1170</v>
      </c>
      <c r="L118" s="45"/>
      <c r="M118" s="24">
        <f t="shared" ref="M118:M129" si="25">K118*L118</f>
        <v>0</v>
      </c>
      <c r="N118" s="33">
        <v>1</v>
      </c>
      <c r="O118" s="63">
        <v>0</v>
      </c>
      <c r="P118" s="45">
        <v>8483508000</v>
      </c>
      <c r="Q118" s="33" t="s">
        <v>4854</v>
      </c>
      <c r="R118" s="519" t="s">
        <v>5193</v>
      </c>
      <c r="S118" s="520"/>
      <c r="T118" s="520"/>
      <c r="U118" s="519"/>
      <c r="V118" s="509"/>
    </row>
    <row r="119" spans="1:22" s="28" customFormat="1" ht="42" customHeight="1">
      <c r="A119" s="150">
        <v>910018</v>
      </c>
      <c r="B119" s="81">
        <v>4660171511451</v>
      </c>
      <c r="C119" s="21" t="s">
        <v>739</v>
      </c>
      <c r="D119" s="43" t="s">
        <v>4545</v>
      </c>
      <c r="E119" s="340" t="s">
        <v>290</v>
      </c>
      <c r="F119" s="162" t="s">
        <v>1624</v>
      </c>
      <c r="G119" s="56" t="s">
        <v>1268</v>
      </c>
      <c r="H119" s="56">
        <v>1.2</v>
      </c>
      <c r="I119" s="22">
        <v>1390</v>
      </c>
      <c r="J119" s="22">
        <v>1790</v>
      </c>
      <c r="K119" s="22">
        <f t="shared" si="24"/>
        <v>1390</v>
      </c>
      <c r="L119" s="45"/>
      <c r="M119" s="24">
        <f t="shared" si="25"/>
        <v>0</v>
      </c>
      <c r="N119" s="33">
        <v>1</v>
      </c>
      <c r="O119" s="63">
        <v>0</v>
      </c>
      <c r="P119" s="45">
        <v>8483508000</v>
      </c>
      <c r="Q119" s="33" t="s">
        <v>4854</v>
      </c>
      <c r="R119" s="519" t="s">
        <v>5193</v>
      </c>
      <c r="S119" s="520"/>
      <c r="T119" s="520"/>
      <c r="U119" s="519"/>
      <c r="V119" s="509"/>
    </row>
    <row r="120" spans="1:22" s="28" customFormat="1" ht="42" customHeight="1">
      <c r="A120" s="150">
        <v>910019</v>
      </c>
      <c r="B120" s="81">
        <v>4650187489851</v>
      </c>
      <c r="C120" s="21" t="s">
        <v>822</v>
      </c>
      <c r="D120" s="43" t="s">
        <v>4546</v>
      </c>
      <c r="E120" s="340" t="s">
        <v>290</v>
      </c>
      <c r="F120" s="162" t="s">
        <v>1624</v>
      </c>
      <c r="G120" s="56" t="s">
        <v>1636</v>
      </c>
      <c r="H120" s="56">
        <v>0.7</v>
      </c>
      <c r="I120" s="22">
        <v>1050</v>
      </c>
      <c r="J120" s="22">
        <v>1354</v>
      </c>
      <c r="K120" s="22">
        <f t="shared" si="24"/>
        <v>1050</v>
      </c>
      <c r="L120" s="45"/>
      <c r="M120" s="24">
        <f t="shared" si="25"/>
        <v>0</v>
      </c>
      <c r="N120" s="33">
        <v>1</v>
      </c>
      <c r="O120" s="63">
        <v>0</v>
      </c>
      <c r="P120" s="45">
        <v>8483508000</v>
      </c>
      <c r="Q120" s="33" t="s">
        <v>4855</v>
      </c>
      <c r="R120" s="519" t="s">
        <v>5193</v>
      </c>
      <c r="S120" s="520"/>
      <c r="T120" s="520"/>
      <c r="U120" s="519"/>
      <c r="V120" s="509"/>
    </row>
    <row r="121" spans="1:22" s="28" customFormat="1" ht="42" customHeight="1">
      <c r="A121" s="150">
        <v>910020</v>
      </c>
      <c r="B121" s="81">
        <v>4650187480162</v>
      </c>
      <c r="C121" s="21" t="s">
        <v>49</v>
      </c>
      <c r="D121" s="43" t="s">
        <v>4547</v>
      </c>
      <c r="E121" s="340" t="s">
        <v>290</v>
      </c>
      <c r="F121" s="162" t="s">
        <v>1624</v>
      </c>
      <c r="G121" s="56" t="s">
        <v>1269</v>
      </c>
      <c r="H121" s="56">
        <v>0.61</v>
      </c>
      <c r="I121" s="22">
        <v>1160</v>
      </c>
      <c r="J121" s="22">
        <v>1496</v>
      </c>
      <c r="K121" s="22">
        <f t="shared" si="24"/>
        <v>1160</v>
      </c>
      <c r="L121" s="45"/>
      <c r="M121" s="24">
        <f t="shared" si="25"/>
        <v>0</v>
      </c>
      <c r="N121" s="33">
        <v>40</v>
      </c>
      <c r="O121" s="63">
        <v>0</v>
      </c>
      <c r="P121" s="45">
        <v>8483508000</v>
      </c>
      <c r="Q121" s="33" t="s">
        <v>4855</v>
      </c>
      <c r="R121" s="519" t="s">
        <v>5193</v>
      </c>
      <c r="S121" s="520"/>
      <c r="T121" s="520"/>
      <c r="U121" s="519"/>
      <c r="V121" s="509"/>
    </row>
    <row r="122" spans="1:22" s="28" customFormat="1" ht="42" customHeight="1">
      <c r="A122" s="150">
        <v>910021</v>
      </c>
      <c r="B122" s="81">
        <v>4650187487659</v>
      </c>
      <c r="C122" s="21" t="s">
        <v>507</v>
      </c>
      <c r="D122" s="43" t="s">
        <v>4548</v>
      </c>
      <c r="E122" s="340" t="s">
        <v>290</v>
      </c>
      <c r="F122" s="162" t="s">
        <v>1624</v>
      </c>
      <c r="G122" s="56" t="s">
        <v>1270</v>
      </c>
      <c r="H122" s="56">
        <v>0.3</v>
      </c>
      <c r="I122" s="22">
        <v>727</v>
      </c>
      <c r="J122" s="22">
        <v>960</v>
      </c>
      <c r="K122" s="22">
        <f t="shared" si="24"/>
        <v>727</v>
      </c>
      <c r="L122" s="45"/>
      <c r="M122" s="24">
        <f t="shared" si="25"/>
        <v>0</v>
      </c>
      <c r="N122" s="33">
        <v>10</v>
      </c>
      <c r="O122" s="63">
        <v>0</v>
      </c>
      <c r="P122" s="45">
        <v>8483508000</v>
      </c>
      <c r="Q122" s="33" t="s">
        <v>4854</v>
      </c>
      <c r="R122" s="519" t="s">
        <v>5193</v>
      </c>
      <c r="S122" s="520"/>
      <c r="T122" s="520"/>
      <c r="U122" s="519"/>
      <c r="V122" s="509"/>
    </row>
    <row r="123" spans="1:22" s="28" customFormat="1" ht="42" customHeight="1">
      <c r="A123" s="150">
        <v>913063</v>
      </c>
      <c r="B123" s="81">
        <v>4660171517873</v>
      </c>
      <c r="C123" s="21" t="s">
        <v>2910</v>
      </c>
      <c r="D123" s="43" t="s">
        <v>4549</v>
      </c>
      <c r="E123" s="340" t="s">
        <v>290</v>
      </c>
      <c r="F123" s="162" t="s">
        <v>1624</v>
      </c>
      <c r="G123" s="56" t="s">
        <v>3023</v>
      </c>
      <c r="H123" s="56">
        <v>1.1000000000000001</v>
      </c>
      <c r="I123" s="22">
        <v>1190</v>
      </c>
      <c r="J123" s="22">
        <v>1535</v>
      </c>
      <c r="K123" s="22">
        <f t="shared" si="24"/>
        <v>1190</v>
      </c>
      <c r="L123" s="45"/>
      <c r="M123" s="24">
        <f t="shared" si="25"/>
        <v>0</v>
      </c>
      <c r="N123" s="33">
        <v>1</v>
      </c>
      <c r="O123" s="63">
        <v>0</v>
      </c>
      <c r="P123" s="45">
        <v>8483508000</v>
      </c>
      <c r="Q123" s="33" t="s">
        <v>4854</v>
      </c>
      <c r="R123" s="519" t="s">
        <v>5193</v>
      </c>
      <c r="S123" s="520"/>
      <c r="T123" s="520"/>
      <c r="U123" s="519"/>
      <c r="V123" s="509"/>
    </row>
    <row r="124" spans="1:22" s="28" customFormat="1" ht="42" customHeight="1">
      <c r="A124" s="150">
        <v>913064</v>
      </c>
      <c r="B124" s="81">
        <v>4660171517880</v>
      </c>
      <c r="C124" s="21" t="s">
        <v>2911</v>
      </c>
      <c r="D124" s="43" t="s">
        <v>4300</v>
      </c>
      <c r="E124" s="340" t="s">
        <v>290</v>
      </c>
      <c r="F124" s="162" t="s">
        <v>1624</v>
      </c>
      <c r="G124" s="56" t="s">
        <v>3023</v>
      </c>
      <c r="H124" s="56">
        <v>1</v>
      </c>
      <c r="I124" s="22">
        <v>1800</v>
      </c>
      <c r="J124" s="22">
        <v>2320</v>
      </c>
      <c r="K124" s="22">
        <f t="shared" si="24"/>
        <v>1800</v>
      </c>
      <c r="L124" s="45"/>
      <c r="M124" s="24">
        <f t="shared" si="25"/>
        <v>0</v>
      </c>
      <c r="N124" s="33">
        <v>1</v>
      </c>
      <c r="O124" s="63">
        <v>0</v>
      </c>
      <c r="P124" s="45">
        <v>8483508000</v>
      </c>
      <c r="Q124" s="33" t="s">
        <v>4854</v>
      </c>
      <c r="R124" s="519" t="s">
        <v>5193</v>
      </c>
      <c r="S124" s="520"/>
      <c r="T124" s="520"/>
      <c r="U124" s="519"/>
      <c r="V124" s="509"/>
    </row>
    <row r="125" spans="1:22" s="28" customFormat="1" ht="42" customHeight="1">
      <c r="A125" s="150">
        <v>913065</v>
      </c>
      <c r="B125" s="81">
        <v>4660171517897</v>
      </c>
      <c r="C125" s="21" t="s">
        <v>2912</v>
      </c>
      <c r="D125" s="43" t="s">
        <v>2913</v>
      </c>
      <c r="E125" s="340" t="s">
        <v>290</v>
      </c>
      <c r="F125" s="162" t="s">
        <v>1624</v>
      </c>
      <c r="G125" s="56" t="s">
        <v>1633</v>
      </c>
      <c r="H125" s="56">
        <v>0.3</v>
      </c>
      <c r="I125" s="22">
        <v>320</v>
      </c>
      <c r="J125" s="22">
        <v>425</v>
      </c>
      <c r="K125" s="22">
        <f t="shared" si="24"/>
        <v>320</v>
      </c>
      <c r="L125" s="45"/>
      <c r="M125" s="24">
        <f t="shared" si="25"/>
        <v>0</v>
      </c>
      <c r="N125" s="33">
        <v>1</v>
      </c>
      <c r="O125" s="63">
        <v>0</v>
      </c>
      <c r="P125" s="45">
        <v>8483508000</v>
      </c>
      <c r="Q125" s="33" t="s">
        <v>4854</v>
      </c>
      <c r="R125" s="519" t="s">
        <v>5193</v>
      </c>
      <c r="S125" s="520"/>
      <c r="T125" s="520"/>
      <c r="U125" s="519"/>
      <c r="V125" s="509"/>
    </row>
    <row r="126" spans="1:22" s="28" customFormat="1" ht="42" customHeight="1">
      <c r="A126" s="150">
        <v>913066</v>
      </c>
      <c r="B126" s="81">
        <v>4660171517903</v>
      </c>
      <c r="C126" s="21" t="s">
        <v>2914</v>
      </c>
      <c r="D126" s="43" t="s">
        <v>4655</v>
      </c>
      <c r="E126" s="340" t="s">
        <v>290</v>
      </c>
      <c r="F126" s="162" t="s">
        <v>1624</v>
      </c>
      <c r="G126" s="56" t="s">
        <v>3024</v>
      </c>
      <c r="H126" s="56">
        <v>0.3</v>
      </c>
      <c r="I126" s="22">
        <v>337</v>
      </c>
      <c r="J126" s="22">
        <v>445</v>
      </c>
      <c r="K126" s="22">
        <f t="shared" si="24"/>
        <v>337</v>
      </c>
      <c r="L126" s="45"/>
      <c r="M126" s="24">
        <f t="shared" si="25"/>
        <v>0</v>
      </c>
      <c r="N126" s="33">
        <v>1</v>
      </c>
      <c r="O126" s="63">
        <v>0</v>
      </c>
      <c r="P126" s="45">
        <v>8483508000</v>
      </c>
      <c r="Q126" s="33" t="s">
        <v>4854</v>
      </c>
      <c r="R126" s="519" t="s">
        <v>5193</v>
      </c>
      <c r="S126" s="520"/>
      <c r="T126" s="520"/>
      <c r="U126" s="519"/>
      <c r="V126" s="509"/>
    </row>
    <row r="127" spans="1:22" s="28" customFormat="1" ht="42" customHeight="1">
      <c r="A127" s="150">
        <v>913067</v>
      </c>
      <c r="B127" s="81">
        <v>4660171517910</v>
      </c>
      <c r="C127" s="21" t="s">
        <v>2915</v>
      </c>
      <c r="D127" s="43" t="s">
        <v>2916</v>
      </c>
      <c r="E127" s="340" t="s">
        <v>290</v>
      </c>
      <c r="F127" s="162" t="s">
        <v>1624</v>
      </c>
      <c r="G127" s="56" t="s">
        <v>3025</v>
      </c>
      <c r="H127" s="56">
        <v>0.36</v>
      </c>
      <c r="I127" s="22">
        <v>435</v>
      </c>
      <c r="J127" s="22">
        <v>575</v>
      </c>
      <c r="K127" s="22">
        <f t="shared" si="24"/>
        <v>435</v>
      </c>
      <c r="L127" s="45"/>
      <c r="M127" s="24">
        <f t="shared" si="25"/>
        <v>0</v>
      </c>
      <c r="N127" s="33">
        <v>1</v>
      </c>
      <c r="O127" s="63">
        <v>0</v>
      </c>
      <c r="P127" s="45">
        <v>8483508000</v>
      </c>
      <c r="Q127" s="33" t="s">
        <v>4854</v>
      </c>
      <c r="R127" s="519" t="s">
        <v>5193</v>
      </c>
      <c r="S127" s="520"/>
      <c r="T127" s="520"/>
      <c r="U127" s="519"/>
      <c r="V127" s="509"/>
    </row>
    <row r="128" spans="1:22" s="28" customFormat="1" ht="42" customHeight="1">
      <c r="A128" s="150">
        <v>913068</v>
      </c>
      <c r="B128" s="81">
        <v>4660171517927</v>
      </c>
      <c r="C128" s="21" t="s">
        <v>2917</v>
      </c>
      <c r="D128" s="43" t="s">
        <v>4301</v>
      </c>
      <c r="E128" s="340" t="s">
        <v>290</v>
      </c>
      <c r="F128" s="162" t="s">
        <v>1624</v>
      </c>
      <c r="G128" s="56" t="s">
        <v>3026</v>
      </c>
      <c r="H128" s="56">
        <v>0.38</v>
      </c>
      <c r="I128" s="22">
        <v>550</v>
      </c>
      <c r="J128" s="22">
        <v>726</v>
      </c>
      <c r="K128" s="22">
        <f t="shared" si="24"/>
        <v>550</v>
      </c>
      <c r="L128" s="45"/>
      <c r="M128" s="24">
        <f t="shared" si="25"/>
        <v>0</v>
      </c>
      <c r="N128" s="33">
        <v>1</v>
      </c>
      <c r="O128" s="63">
        <v>0</v>
      </c>
      <c r="P128" s="45">
        <v>8483508000</v>
      </c>
      <c r="Q128" s="33" t="s">
        <v>4854</v>
      </c>
      <c r="R128" s="519" t="s">
        <v>5193</v>
      </c>
      <c r="S128" s="520"/>
      <c r="T128" s="520"/>
      <c r="U128" s="519"/>
      <c r="V128" s="509"/>
    </row>
    <row r="129" spans="1:22" s="28" customFormat="1" ht="42" customHeight="1" thickBot="1">
      <c r="A129" s="150">
        <v>910022</v>
      </c>
      <c r="B129" s="81">
        <v>4650187480179</v>
      </c>
      <c r="C129" s="21" t="s">
        <v>68</v>
      </c>
      <c r="D129" s="43" t="s">
        <v>4499</v>
      </c>
      <c r="E129" s="340" t="s">
        <v>290</v>
      </c>
      <c r="F129" s="162" t="s">
        <v>1624</v>
      </c>
      <c r="G129" s="56" t="s">
        <v>1271</v>
      </c>
      <c r="H129" s="56">
        <v>0.56000000000000005</v>
      </c>
      <c r="I129" s="22">
        <v>970</v>
      </c>
      <c r="J129" s="22">
        <v>1280</v>
      </c>
      <c r="K129" s="22">
        <f t="shared" si="24"/>
        <v>970</v>
      </c>
      <c r="L129" s="45"/>
      <c r="M129" s="24">
        <f t="shared" si="25"/>
        <v>0</v>
      </c>
      <c r="N129" s="33">
        <v>1</v>
      </c>
      <c r="O129" s="63">
        <v>0</v>
      </c>
      <c r="P129" s="45">
        <v>8483508000</v>
      </c>
      <c r="Q129" s="33" t="s">
        <v>4854</v>
      </c>
      <c r="R129" s="519" t="s">
        <v>5193</v>
      </c>
      <c r="S129" s="520"/>
      <c r="T129" s="520"/>
      <c r="U129" s="519"/>
      <c r="V129" s="509"/>
    </row>
    <row r="130" spans="1:22" ht="21" customHeight="1">
      <c r="A130" s="227"/>
      <c r="B130" s="86"/>
      <c r="C130" s="86"/>
      <c r="D130" s="87" t="s">
        <v>97</v>
      </c>
      <c r="E130" s="88"/>
      <c r="F130" s="158"/>
      <c r="G130" s="87"/>
      <c r="H130" s="87"/>
      <c r="I130" s="88"/>
      <c r="J130" s="88"/>
      <c r="K130" s="88"/>
      <c r="L130" s="88"/>
      <c r="M130" s="88"/>
      <c r="N130" s="88"/>
      <c r="O130" s="90"/>
      <c r="P130" s="366"/>
      <c r="Q130" s="366"/>
      <c r="R130" s="97"/>
      <c r="S130" s="97"/>
      <c r="T130" s="97"/>
      <c r="U130" s="97"/>
      <c r="V130" s="509"/>
    </row>
    <row r="131" spans="1:22" ht="21" customHeight="1" thickBot="1">
      <c r="A131" s="228"/>
      <c r="B131" s="46"/>
      <c r="C131" s="46"/>
      <c r="D131" s="89" t="s">
        <v>2</v>
      </c>
      <c r="E131" s="16"/>
      <c r="F131" s="159"/>
      <c r="G131" s="46"/>
      <c r="H131" s="46"/>
      <c r="I131" s="16"/>
      <c r="J131" s="16"/>
      <c r="K131" s="16"/>
      <c r="L131" s="16"/>
      <c r="M131" s="16"/>
      <c r="N131" s="16"/>
      <c r="O131" s="48"/>
      <c r="P131" s="367"/>
      <c r="Q131" s="367"/>
      <c r="R131" s="102"/>
      <c r="S131" s="102"/>
      <c r="T131" s="102"/>
      <c r="U131" s="102"/>
      <c r="V131" s="509"/>
    </row>
    <row r="132" spans="1:22" s="28" customFormat="1" ht="42" customHeight="1">
      <c r="A132" s="229">
        <v>811001</v>
      </c>
      <c r="B132" s="81">
        <v>4650187480186</v>
      </c>
      <c r="C132" s="136" t="s">
        <v>25</v>
      </c>
      <c r="D132" s="38" t="s">
        <v>1068</v>
      </c>
      <c r="E132" s="345" t="s">
        <v>290</v>
      </c>
      <c r="F132" s="162" t="s">
        <v>1624</v>
      </c>
      <c r="G132" s="56" t="s">
        <v>1272</v>
      </c>
      <c r="H132" s="56">
        <v>0.19</v>
      </c>
      <c r="I132" s="22">
        <v>388</v>
      </c>
      <c r="J132" s="22">
        <v>510</v>
      </c>
      <c r="K132" s="22">
        <f>I132*(100-$P$3*100)/100</f>
        <v>388</v>
      </c>
      <c r="L132" s="20"/>
      <c r="M132" s="24">
        <f>K132*L132</f>
        <v>0</v>
      </c>
      <c r="N132" s="32">
        <v>100</v>
      </c>
      <c r="O132" s="65">
        <f>L132/N132</f>
        <v>0</v>
      </c>
      <c r="P132" s="20">
        <v>8309909000</v>
      </c>
      <c r="Q132" s="32" t="s">
        <v>4854</v>
      </c>
      <c r="R132" s="519" t="s">
        <v>5192</v>
      </c>
      <c r="S132" s="520">
        <v>46204</v>
      </c>
      <c r="T132" s="520">
        <v>47664</v>
      </c>
      <c r="U132" s="521" t="s">
        <v>5191</v>
      </c>
      <c r="V132" s="509"/>
    </row>
    <row r="133" spans="1:22" s="28" customFormat="1" ht="42" customHeight="1">
      <c r="A133" s="150">
        <v>811002</v>
      </c>
      <c r="B133" s="81">
        <v>4650187480193</v>
      </c>
      <c r="C133" s="21" t="s">
        <v>919</v>
      </c>
      <c r="D133" s="43" t="s">
        <v>4071</v>
      </c>
      <c r="E133" s="340" t="s">
        <v>289</v>
      </c>
      <c r="F133" s="163" t="s">
        <v>1624</v>
      </c>
      <c r="G133" s="57" t="s">
        <v>1637</v>
      </c>
      <c r="H133" s="57">
        <v>0.1</v>
      </c>
      <c r="I133" s="22">
        <v>442</v>
      </c>
      <c r="J133" s="22">
        <v>584</v>
      </c>
      <c r="K133" s="22">
        <f>I133*(100-$P$3*100)/100</f>
        <v>442</v>
      </c>
      <c r="L133" s="45"/>
      <c r="M133" s="25">
        <f>K133*L133</f>
        <v>0</v>
      </c>
      <c r="N133" s="33">
        <v>1</v>
      </c>
      <c r="O133" s="63">
        <f>L133/N133</f>
        <v>0</v>
      </c>
      <c r="P133" s="45">
        <v>8309909000</v>
      </c>
      <c r="Q133" s="33" t="s">
        <v>4854</v>
      </c>
      <c r="R133" s="519" t="s">
        <v>5192</v>
      </c>
      <c r="S133" s="520">
        <v>46204</v>
      </c>
      <c r="T133" s="520">
        <v>47664</v>
      </c>
      <c r="U133" s="521" t="s">
        <v>5191</v>
      </c>
      <c r="V133" s="509"/>
    </row>
    <row r="134" spans="1:22" s="28" customFormat="1" ht="42" customHeight="1" thickBot="1">
      <c r="A134" s="150">
        <v>811003</v>
      </c>
      <c r="B134" s="81">
        <v>4660171515039</v>
      </c>
      <c r="C134" s="21" t="s">
        <v>878</v>
      </c>
      <c r="D134" s="43" t="s">
        <v>879</v>
      </c>
      <c r="E134" s="340" t="s">
        <v>289</v>
      </c>
      <c r="F134" s="163" t="s">
        <v>1624</v>
      </c>
      <c r="G134" s="57" t="s">
        <v>1638</v>
      </c>
      <c r="H134" s="57">
        <v>1</v>
      </c>
      <c r="I134" s="22">
        <v>1970</v>
      </c>
      <c r="J134" s="22">
        <v>2541</v>
      </c>
      <c r="K134" s="22">
        <f>I134*(100-$P$3*100)/100</f>
        <v>1970</v>
      </c>
      <c r="L134" s="45"/>
      <c r="M134" s="25">
        <f>K134*L134</f>
        <v>0</v>
      </c>
      <c r="N134" s="33">
        <v>1</v>
      </c>
      <c r="O134" s="63">
        <f>L134/N134</f>
        <v>0</v>
      </c>
      <c r="P134" s="45">
        <v>8309909000</v>
      </c>
      <c r="Q134" s="33" t="s">
        <v>4854</v>
      </c>
      <c r="R134" s="519"/>
      <c r="S134" s="520"/>
      <c r="T134" s="520"/>
      <c r="U134" s="519"/>
      <c r="V134" s="509"/>
    </row>
    <row r="135" spans="1:22" ht="21" customHeight="1" thickBot="1">
      <c r="A135" s="226"/>
      <c r="B135" s="47"/>
      <c r="C135" s="47"/>
      <c r="D135" s="91" t="s">
        <v>172</v>
      </c>
      <c r="E135" s="14"/>
      <c r="F135" s="157"/>
      <c r="G135" s="47"/>
      <c r="H135" s="47"/>
      <c r="I135" s="47"/>
      <c r="J135" s="47"/>
      <c r="K135" s="47"/>
      <c r="L135" s="14"/>
      <c r="M135" s="14"/>
      <c r="N135" s="14"/>
      <c r="O135" s="49"/>
      <c r="P135" s="368"/>
      <c r="Q135" s="368"/>
      <c r="R135" s="71"/>
      <c r="S135" s="71"/>
      <c r="T135" s="71"/>
      <c r="U135" s="71"/>
      <c r="V135" s="509"/>
    </row>
    <row r="136" spans="1:22" s="28" customFormat="1" ht="42" customHeight="1">
      <c r="A136" s="230">
        <v>811004</v>
      </c>
      <c r="B136" s="81">
        <v>4650187480209</v>
      </c>
      <c r="C136" s="152" t="s">
        <v>173</v>
      </c>
      <c r="D136" s="153" t="s">
        <v>1069</v>
      </c>
      <c r="E136" s="346" t="s">
        <v>289</v>
      </c>
      <c r="F136" s="170" t="s">
        <v>1624</v>
      </c>
      <c r="G136" s="154" t="s">
        <v>1273</v>
      </c>
      <c r="H136" s="154">
        <v>0.79</v>
      </c>
      <c r="I136" s="171">
        <v>578</v>
      </c>
      <c r="J136" s="171">
        <v>763</v>
      </c>
      <c r="K136" s="171">
        <f t="shared" ref="K136:K144" si="26">I136*(100-$P$3*100)/100</f>
        <v>578</v>
      </c>
      <c r="L136" s="172"/>
      <c r="M136" s="173">
        <f t="shared" ref="M136:M144" si="27">K136*L136</f>
        <v>0</v>
      </c>
      <c r="N136" s="132">
        <v>1</v>
      </c>
      <c r="O136" s="133">
        <f t="shared" ref="O136:O144" si="28">L136/N136</f>
        <v>0</v>
      </c>
      <c r="P136" s="172">
        <v>8708999709</v>
      </c>
      <c r="Q136" s="132" t="s">
        <v>4854</v>
      </c>
      <c r="R136" s="519" t="s">
        <v>5193</v>
      </c>
      <c r="S136" s="524"/>
      <c r="T136" s="524"/>
      <c r="U136" s="525"/>
      <c r="V136" s="509"/>
    </row>
    <row r="137" spans="1:22" s="28" customFormat="1" ht="42" customHeight="1">
      <c r="A137" s="150">
        <v>811005</v>
      </c>
      <c r="B137" s="81">
        <v>4650187480223</v>
      </c>
      <c r="C137" s="21" t="s">
        <v>174</v>
      </c>
      <c r="D137" s="43" t="s">
        <v>1070</v>
      </c>
      <c r="E137" s="340" t="s">
        <v>289</v>
      </c>
      <c r="F137" s="163" t="s">
        <v>1624</v>
      </c>
      <c r="G137" s="57" t="s">
        <v>1273</v>
      </c>
      <c r="H137" s="57">
        <v>0.75</v>
      </c>
      <c r="I137" s="22">
        <v>578</v>
      </c>
      <c r="J137" s="22">
        <v>763</v>
      </c>
      <c r="K137" s="22">
        <f t="shared" si="26"/>
        <v>578</v>
      </c>
      <c r="L137" s="45"/>
      <c r="M137" s="25">
        <f t="shared" si="27"/>
        <v>0</v>
      </c>
      <c r="N137" s="33">
        <v>1</v>
      </c>
      <c r="O137" s="63">
        <f t="shared" si="28"/>
        <v>0</v>
      </c>
      <c r="P137" s="45">
        <v>8708999709</v>
      </c>
      <c r="Q137" s="33" t="s">
        <v>4854</v>
      </c>
      <c r="R137" s="519" t="s">
        <v>5193</v>
      </c>
      <c r="S137" s="520"/>
      <c r="T137" s="520"/>
      <c r="U137" s="519"/>
      <c r="V137" s="509"/>
    </row>
    <row r="138" spans="1:22" s="28" customFormat="1" ht="42" customHeight="1">
      <c r="A138" s="150">
        <v>811006</v>
      </c>
      <c r="B138" s="81">
        <v>4650187480216</v>
      </c>
      <c r="C138" s="21" t="s">
        <v>175</v>
      </c>
      <c r="D138" s="43" t="s">
        <v>4072</v>
      </c>
      <c r="E138" s="340" t="s">
        <v>289</v>
      </c>
      <c r="F138" s="163" t="s">
        <v>1624</v>
      </c>
      <c r="G138" s="57" t="s">
        <v>1273</v>
      </c>
      <c r="H138" s="57">
        <v>0.89</v>
      </c>
      <c r="I138" s="22">
        <v>735</v>
      </c>
      <c r="J138" s="22">
        <v>970</v>
      </c>
      <c r="K138" s="22">
        <f t="shared" si="26"/>
        <v>735</v>
      </c>
      <c r="L138" s="45"/>
      <c r="M138" s="25">
        <f t="shared" si="27"/>
        <v>0</v>
      </c>
      <c r="N138" s="33">
        <v>1</v>
      </c>
      <c r="O138" s="63">
        <f t="shared" si="28"/>
        <v>0</v>
      </c>
      <c r="P138" s="45">
        <v>8708999709</v>
      </c>
      <c r="Q138" s="33" t="s">
        <v>4854</v>
      </c>
      <c r="R138" s="519" t="s">
        <v>5193</v>
      </c>
      <c r="S138" s="520"/>
      <c r="T138" s="520"/>
      <c r="U138" s="519"/>
      <c r="V138" s="509"/>
    </row>
    <row r="139" spans="1:22" s="28" customFormat="1" ht="42" customHeight="1">
      <c r="A139" s="150">
        <v>811007</v>
      </c>
      <c r="B139" s="81">
        <v>4650187480230</v>
      </c>
      <c r="C139" s="21" t="s">
        <v>176</v>
      </c>
      <c r="D139" s="43" t="s">
        <v>1071</v>
      </c>
      <c r="E139" s="340" t="s">
        <v>289</v>
      </c>
      <c r="F139" s="163" t="s">
        <v>1624</v>
      </c>
      <c r="G139" s="57" t="s">
        <v>1273</v>
      </c>
      <c r="H139" s="57">
        <v>0.77</v>
      </c>
      <c r="I139" s="22">
        <v>560</v>
      </c>
      <c r="J139" s="22">
        <v>740</v>
      </c>
      <c r="K139" s="22">
        <f t="shared" si="26"/>
        <v>560</v>
      </c>
      <c r="L139" s="45"/>
      <c r="M139" s="25">
        <f t="shared" si="27"/>
        <v>0</v>
      </c>
      <c r="N139" s="33">
        <v>1</v>
      </c>
      <c r="O139" s="63">
        <f t="shared" si="28"/>
        <v>0</v>
      </c>
      <c r="P139" s="45">
        <v>8708999709</v>
      </c>
      <c r="Q139" s="33" t="s">
        <v>4854</v>
      </c>
      <c r="R139" s="519" t="s">
        <v>5193</v>
      </c>
      <c r="S139" s="520"/>
      <c r="T139" s="520"/>
      <c r="U139" s="519"/>
      <c r="V139" s="509"/>
    </row>
    <row r="140" spans="1:22" s="28" customFormat="1" ht="42" customHeight="1">
      <c r="A140" s="150">
        <v>811008</v>
      </c>
      <c r="B140" s="81">
        <v>4660171514223</v>
      </c>
      <c r="C140" s="21" t="s">
        <v>796</v>
      </c>
      <c r="D140" s="43" t="s">
        <v>4326</v>
      </c>
      <c r="E140" s="340" t="s">
        <v>289</v>
      </c>
      <c r="F140" s="163" t="s">
        <v>1624</v>
      </c>
      <c r="G140" s="57" t="s">
        <v>1274</v>
      </c>
      <c r="H140" s="57">
        <v>0.45</v>
      </c>
      <c r="I140" s="22">
        <v>300</v>
      </c>
      <c r="J140" s="22">
        <v>396</v>
      </c>
      <c r="K140" s="22">
        <f t="shared" si="26"/>
        <v>300</v>
      </c>
      <c r="L140" s="45"/>
      <c r="M140" s="25">
        <f t="shared" si="27"/>
        <v>0</v>
      </c>
      <c r="N140" s="33">
        <v>1</v>
      </c>
      <c r="O140" s="63">
        <f t="shared" si="28"/>
        <v>0</v>
      </c>
      <c r="P140" s="45">
        <v>8708999709</v>
      </c>
      <c r="Q140" s="33" t="s">
        <v>4854</v>
      </c>
      <c r="R140" s="519" t="s">
        <v>5193</v>
      </c>
      <c r="S140" s="520"/>
      <c r="T140" s="520"/>
      <c r="U140" s="519"/>
      <c r="V140" s="509"/>
    </row>
    <row r="141" spans="1:22" s="28" customFormat="1" ht="42" customHeight="1">
      <c r="A141" s="150">
        <v>811009</v>
      </c>
      <c r="B141" s="81">
        <v>4660171514230</v>
      </c>
      <c r="C141" s="21" t="s">
        <v>797</v>
      </c>
      <c r="D141" s="43" t="s">
        <v>4327</v>
      </c>
      <c r="E141" s="340" t="s">
        <v>289</v>
      </c>
      <c r="F141" s="163" t="s">
        <v>1624</v>
      </c>
      <c r="G141" s="57" t="s">
        <v>1274</v>
      </c>
      <c r="H141" s="57">
        <v>0.6</v>
      </c>
      <c r="I141" s="22">
        <v>300</v>
      </c>
      <c r="J141" s="22">
        <v>396</v>
      </c>
      <c r="K141" s="22">
        <f t="shared" si="26"/>
        <v>300</v>
      </c>
      <c r="L141" s="45"/>
      <c r="M141" s="25">
        <f t="shared" si="27"/>
        <v>0</v>
      </c>
      <c r="N141" s="33">
        <v>1</v>
      </c>
      <c r="O141" s="63">
        <f t="shared" si="28"/>
        <v>0</v>
      </c>
      <c r="P141" s="45">
        <v>8708999709</v>
      </c>
      <c r="Q141" s="33" t="s">
        <v>4854</v>
      </c>
      <c r="R141" s="519" t="s">
        <v>5193</v>
      </c>
      <c r="S141" s="520"/>
      <c r="T141" s="520"/>
      <c r="U141" s="519"/>
      <c r="V141" s="509"/>
    </row>
    <row r="142" spans="1:22" s="28" customFormat="1" ht="42" customHeight="1">
      <c r="A142" s="150">
        <v>811010</v>
      </c>
      <c r="B142" s="81">
        <v>4660171514988</v>
      </c>
      <c r="C142" s="21" t="s">
        <v>873</v>
      </c>
      <c r="D142" s="43" t="s">
        <v>874</v>
      </c>
      <c r="E142" s="340" t="s">
        <v>289</v>
      </c>
      <c r="F142" s="163" t="s">
        <v>1624</v>
      </c>
      <c r="G142" s="57" t="s">
        <v>1639</v>
      </c>
      <c r="H142" s="57">
        <v>0.2</v>
      </c>
      <c r="I142" s="22">
        <v>940</v>
      </c>
      <c r="J142" s="22">
        <v>1241</v>
      </c>
      <c r="K142" s="22">
        <f t="shared" si="26"/>
        <v>940</v>
      </c>
      <c r="L142" s="45"/>
      <c r="M142" s="25">
        <f t="shared" si="27"/>
        <v>0</v>
      </c>
      <c r="N142" s="33">
        <v>1</v>
      </c>
      <c r="O142" s="63">
        <f t="shared" si="28"/>
        <v>0</v>
      </c>
      <c r="P142" s="45">
        <v>8708999709</v>
      </c>
      <c r="Q142" s="33" t="s">
        <v>4854</v>
      </c>
      <c r="R142" s="519" t="s">
        <v>5193</v>
      </c>
      <c r="S142" s="520"/>
      <c r="T142" s="520"/>
      <c r="U142" s="519"/>
      <c r="V142" s="509"/>
    </row>
    <row r="143" spans="1:22" s="28" customFormat="1" ht="42" customHeight="1">
      <c r="A143" s="150">
        <v>811011</v>
      </c>
      <c r="B143" s="81">
        <v>4660171515015</v>
      </c>
      <c r="C143" s="21" t="s">
        <v>875</v>
      </c>
      <c r="D143" s="43" t="s">
        <v>4328</v>
      </c>
      <c r="E143" s="340" t="s">
        <v>289</v>
      </c>
      <c r="F143" s="163" t="s">
        <v>1624</v>
      </c>
      <c r="G143" s="57" t="s">
        <v>1640</v>
      </c>
      <c r="H143" s="57">
        <v>0.8</v>
      </c>
      <c r="I143" s="22">
        <v>1490</v>
      </c>
      <c r="J143" s="22">
        <v>1922</v>
      </c>
      <c r="K143" s="22">
        <f t="shared" si="26"/>
        <v>1490</v>
      </c>
      <c r="L143" s="45"/>
      <c r="M143" s="25">
        <f t="shared" si="27"/>
        <v>0</v>
      </c>
      <c r="N143" s="33">
        <v>1</v>
      </c>
      <c r="O143" s="63">
        <f t="shared" si="28"/>
        <v>0</v>
      </c>
      <c r="P143" s="45">
        <v>8708999709</v>
      </c>
      <c r="Q143" s="33" t="s">
        <v>4854</v>
      </c>
      <c r="R143" s="519" t="s">
        <v>5193</v>
      </c>
      <c r="S143" s="520"/>
      <c r="T143" s="520"/>
      <c r="U143" s="519"/>
      <c r="V143" s="509"/>
    </row>
    <row r="144" spans="1:22" s="28" customFormat="1" ht="42" customHeight="1" thickBot="1">
      <c r="A144" s="150">
        <v>811012</v>
      </c>
      <c r="B144" s="81">
        <v>4660171514018</v>
      </c>
      <c r="C144" s="21" t="s">
        <v>798</v>
      </c>
      <c r="D144" s="43" t="s">
        <v>4329</v>
      </c>
      <c r="E144" s="340" t="s">
        <v>289</v>
      </c>
      <c r="F144" s="163" t="s">
        <v>1624</v>
      </c>
      <c r="G144" s="57" t="s">
        <v>1275</v>
      </c>
      <c r="H144" s="57">
        <v>0.18</v>
      </c>
      <c r="I144" s="22">
        <v>145</v>
      </c>
      <c r="J144" s="22">
        <v>195</v>
      </c>
      <c r="K144" s="22">
        <f t="shared" si="26"/>
        <v>145</v>
      </c>
      <c r="L144" s="45"/>
      <c r="M144" s="25">
        <f t="shared" si="27"/>
        <v>0</v>
      </c>
      <c r="N144" s="33">
        <v>1</v>
      </c>
      <c r="O144" s="63">
        <f t="shared" si="28"/>
        <v>0</v>
      </c>
      <c r="P144" s="45">
        <v>8708999709</v>
      </c>
      <c r="Q144" s="33" t="s">
        <v>4855</v>
      </c>
      <c r="R144" s="519" t="s">
        <v>5193</v>
      </c>
      <c r="S144" s="520"/>
      <c r="T144" s="520"/>
      <c r="U144" s="519"/>
      <c r="V144" s="509"/>
    </row>
    <row r="145" spans="1:22" ht="21" customHeight="1" thickBot="1">
      <c r="A145" s="226"/>
      <c r="B145" s="47"/>
      <c r="C145" s="47"/>
      <c r="D145" s="91" t="s">
        <v>98</v>
      </c>
      <c r="E145" s="14"/>
      <c r="F145" s="157"/>
      <c r="G145" s="47"/>
      <c r="H145" s="47"/>
      <c r="I145" s="47"/>
      <c r="J145" s="47"/>
      <c r="K145" s="47"/>
      <c r="L145" s="14"/>
      <c r="M145" s="14"/>
      <c r="N145" s="14"/>
      <c r="O145" s="50"/>
      <c r="P145" s="368"/>
      <c r="Q145" s="368"/>
      <c r="R145" s="71"/>
      <c r="S145" s="71"/>
      <c r="T145" s="71"/>
      <c r="U145" s="71"/>
      <c r="V145" s="509"/>
    </row>
    <row r="146" spans="1:22" s="28" customFormat="1" ht="42" customHeight="1">
      <c r="A146" s="150">
        <v>812001</v>
      </c>
      <c r="B146" s="81">
        <v>4650187488663</v>
      </c>
      <c r="C146" s="137" t="s">
        <v>3880</v>
      </c>
      <c r="D146" s="244" t="s">
        <v>4330</v>
      </c>
      <c r="E146" s="347" t="s">
        <v>289</v>
      </c>
      <c r="F146" s="245" t="s">
        <v>1624</v>
      </c>
      <c r="G146" s="201" t="s">
        <v>1276</v>
      </c>
      <c r="H146" s="201">
        <v>0.84</v>
      </c>
      <c r="I146" s="246">
        <v>1820</v>
      </c>
      <c r="J146" s="246">
        <v>2350</v>
      </c>
      <c r="K146" s="246">
        <f t="shared" ref="K146:K173" si="29">I146*(100-$P$3*100)/100</f>
        <v>1820</v>
      </c>
      <c r="L146" s="247"/>
      <c r="M146" s="248">
        <f t="shared" ref="M146:M173" si="30">K146*L146</f>
        <v>0</v>
      </c>
      <c r="N146" s="132">
        <v>1</v>
      </c>
      <c r="O146" s="133">
        <f t="shared" ref="O146:O173" si="31">L146/N146</f>
        <v>0</v>
      </c>
      <c r="P146" s="247">
        <v>8708929909</v>
      </c>
      <c r="Q146" s="132" t="s">
        <v>4862</v>
      </c>
      <c r="R146" s="526"/>
      <c r="S146" s="524"/>
      <c r="T146" s="524"/>
      <c r="U146" s="525"/>
      <c r="V146" s="509"/>
    </row>
    <row r="147" spans="1:22" s="28" customFormat="1" ht="42" customHeight="1">
      <c r="A147" s="150">
        <v>812002</v>
      </c>
      <c r="B147" s="81">
        <v>4650187488793</v>
      </c>
      <c r="C147" s="21" t="s">
        <v>428</v>
      </c>
      <c r="D147" s="43" t="s">
        <v>4088</v>
      </c>
      <c r="E147" s="345" t="s">
        <v>289</v>
      </c>
      <c r="F147" s="163" t="s">
        <v>1624</v>
      </c>
      <c r="G147" s="57" t="s">
        <v>1276</v>
      </c>
      <c r="H147" s="57">
        <v>0.88</v>
      </c>
      <c r="I147" s="23">
        <v>1280</v>
      </c>
      <c r="J147" s="23">
        <v>1650</v>
      </c>
      <c r="K147" s="23">
        <f t="shared" si="29"/>
        <v>1280</v>
      </c>
      <c r="L147" s="20"/>
      <c r="M147" s="24">
        <f t="shared" si="30"/>
        <v>0</v>
      </c>
      <c r="N147" s="33">
        <v>1</v>
      </c>
      <c r="O147" s="63">
        <f t="shared" si="31"/>
        <v>0</v>
      </c>
      <c r="P147" s="20">
        <v>8708929909</v>
      </c>
      <c r="Q147" s="33" t="s">
        <v>4862</v>
      </c>
      <c r="R147" s="519"/>
      <c r="S147" s="520"/>
      <c r="T147" s="520"/>
      <c r="U147" s="519"/>
      <c r="V147" s="509"/>
    </row>
    <row r="148" spans="1:22" s="28" customFormat="1" ht="42" customHeight="1">
      <c r="A148" s="150">
        <v>912001</v>
      </c>
      <c r="B148" s="81">
        <v>4680642315067</v>
      </c>
      <c r="C148" s="21" t="s">
        <v>4771</v>
      </c>
      <c r="D148" s="43" t="s">
        <v>4773</v>
      </c>
      <c r="E148" s="345" t="s">
        <v>290</v>
      </c>
      <c r="F148" s="163"/>
      <c r="G148" s="57" t="s">
        <v>4775</v>
      </c>
      <c r="H148" s="57">
        <v>0.45</v>
      </c>
      <c r="I148" s="23">
        <v>1055</v>
      </c>
      <c r="J148" s="23">
        <v>1361</v>
      </c>
      <c r="K148" s="23">
        <f t="shared" si="29"/>
        <v>1055</v>
      </c>
      <c r="L148" s="20"/>
      <c r="M148" s="24">
        <f t="shared" si="30"/>
        <v>0</v>
      </c>
      <c r="N148" s="33">
        <v>1</v>
      </c>
      <c r="O148" s="63">
        <f t="shared" ref="O148:O149" si="32">L148/N148</f>
        <v>0</v>
      </c>
      <c r="P148" s="20">
        <v>8708929909</v>
      </c>
      <c r="Q148" s="33" t="s">
        <v>4862</v>
      </c>
      <c r="R148" s="519"/>
      <c r="S148" s="520"/>
      <c r="T148" s="520"/>
      <c r="U148" s="519"/>
      <c r="V148" s="509"/>
    </row>
    <row r="149" spans="1:22" s="28" customFormat="1" ht="42" customHeight="1">
      <c r="A149" s="150">
        <v>912002</v>
      </c>
      <c r="B149" s="81">
        <v>4680642315074</v>
      </c>
      <c r="C149" s="21" t="s">
        <v>4772</v>
      </c>
      <c r="D149" s="43" t="s">
        <v>4774</v>
      </c>
      <c r="E149" s="345" t="s">
        <v>290</v>
      </c>
      <c r="F149" s="163"/>
      <c r="G149" s="57" t="s">
        <v>4775</v>
      </c>
      <c r="H149" s="57">
        <v>0.47</v>
      </c>
      <c r="I149" s="23">
        <v>1120</v>
      </c>
      <c r="J149" s="23">
        <v>1445</v>
      </c>
      <c r="K149" s="23">
        <f t="shared" si="29"/>
        <v>1120</v>
      </c>
      <c r="L149" s="20"/>
      <c r="M149" s="24">
        <f t="shared" si="30"/>
        <v>0</v>
      </c>
      <c r="N149" s="33">
        <v>1</v>
      </c>
      <c r="O149" s="63">
        <f t="shared" si="32"/>
        <v>0</v>
      </c>
      <c r="P149" s="20">
        <v>8708929909</v>
      </c>
      <c r="Q149" s="33" t="s">
        <v>4862</v>
      </c>
      <c r="R149" s="519"/>
      <c r="S149" s="520"/>
      <c r="T149" s="520"/>
      <c r="U149" s="519"/>
      <c r="V149" s="509"/>
    </row>
    <row r="150" spans="1:22" s="28" customFormat="1" ht="42" customHeight="1">
      <c r="A150" s="150">
        <v>812003</v>
      </c>
      <c r="B150" s="81">
        <v>4660171510621</v>
      </c>
      <c r="C150" s="21" t="s">
        <v>490</v>
      </c>
      <c r="D150" s="43" t="s">
        <v>4613</v>
      </c>
      <c r="E150" s="345" t="s">
        <v>289</v>
      </c>
      <c r="F150" s="163" t="s">
        <v>1624</v>
      </c>
      <c r="G150" s="57" t="s">
        <v>1277</v>
      </c>
      <c r="H150" s="57">
        <v>0.03</v>
      </c>
      <c r="I150" s="22">
        <v>220</v>
      </c>
      <c r="J150" s="22">
        <v>297</v>
      </c>
      <c r="K150" s="23">
        <f t="shared" si="29"/>
        <v>220</v>
      </c>
      <c r="L150" s="20"/>
      <c r="M150" s="24">
        <f t="shared" si="30"/>
        <v>0</v>
      </c>
      <c r="N150" s="33">
        <v>1</v>
      </c>
      <c r="O150" s="63">
        <f t="shared" si="31"/>
        <v>0</v>
      </c>
      <c r="P150" s="20">
        <v>8484100000</v>
      </c>
      <c r="Q150" s="33" t="s">
        <v>4854</v>
      </c>
      <c r="R150" s="519" t="s">
        <v>5193</v>
      </c>
      <c r="S150" s="520"/>
      <c r="T150" s="520"/>
      <c r="U150" s="519"/>
      <c r="V150" s="509"/>
    </row>
    <row r="151" spans="1:22" s="28" customFormat="1" ht="42" customHeight="1">
      <c r="A151" s="150">
        <v>812004</v>
      </c>
      <c r="B151" s="81">
        <v>4660171510614</v>
      </c>
      <c r="C151" s="21" t="s">
        <v>994</v>
      </c>
      <c r="D151" s="43" t="s">
        <v>4614</v>
      </c>
      <c r="E151" s="345" t="s">
        <v>289</v>
      </c>
      <c r="F151" s="163" t="s">
        <v>1624</v>
      </c>
      <c r="G151" s="57" t="s">
        <v>1278</v>
      </c>
      <c r="H151" s="57">
        <v>0.09</v>
      </c>
      <c r="I151" s="22">
        <v>425</v>
      </c>
      <c r="J151" s="22">
        <v>561</v>
      </c>
      <c r="K151" s="23">
        <f t="shared" si="29"/>
        <v>425</v>
      </c>
      <c r="L151" s="20"/>
      <c r="M151" s="24">
        <f t="shared" si="30"/>
        <v>0</v>
      </c>
      <c r="N151" s="33">
        <v>1</v>
      </c>
      <c r="O151" s="63">
        <f t="shared" si="31"/>
        <v>0</v>
      </c>
      <c r="P151" s="20">
        <v>8484100000</v>
      </c>
      <c r="Q151" s="33" t="s">
        <v>4854</v>
      </c>
      <c r="R151" s="519"/>
      <c r="S151" s="520"/>
      <c r="T151" s="520"/>
      <c r="U151" s="519"/>
      <c r="V151" s="509"/>
    </row>
    <row r="152" spans="1:22" s="28" customFormat="1" ht="42" customHeight="1">
      <c r="A152" s="150">
        <v>812005</v>
      </c>
      <c r="B152" s="81">
        <v>4650187480247</v>
      </c>
      <c r="C152" s="21" t="s">
        <v>96</v>
      </c>
      <c r="D152" s="43" t="s">
        <v>1072</v>
      </c>
      <c r="E152" s="345" t="s">
        <v>289</v>
      </c>
      <c r="F152" s="176" t="s">
        <v>1624</v>
      </c>
      <c r="G152" s="213" t="s">
        <v>1279</v>
      </c>
      <c r="H152" s="213">
        <v>0.73</v>
      </c>
      <c r="I152" s="217">
        <v>810</v>
      </c>
      <c r="J152" s="217">
        <v>1070</v>
      </c>
      <c r="K152" s="217">
        <f t="shared" si="29"/>
        <v>810</v>
      </c>
      <c r="L152" s="20"/>
      <c r="M152" s="24">
        <f t="shared" si="30"/>
        <v>0</v>
      </c>
      <c r="N152" s="33">
        <v>1</v>
      </c>
      <c r="O152" s="63">
        <f t="shared" si="31"/>
        <v>0</v>
      </c>
      <c r="P152" s="20">
        <v>8708929909</v>
      </c>
      <c r="Q152" s="33" t="s">
        <v>4854</v>
      </c>
      <c r="R152" s="519" t="s">
        <v>5193</v>
      </c>
      <c r="S152" s="520"/>
      <c r="T152" s="520"/>
      <c r="U152" s="519"/>
      <c r="V152" s="509"/>
    </row>
    <row r="153" spans="1:22" s="28" customFormat="1" ht="42" customHeight="1">
      <c r="A153" s="150">
        <v>812006</v>
      </c>
      <c r="B153" s="81">
        <v>4650187480254</v>
      </c>
      <c r="C153" s="21" t="s">
        <v>141</v>
      </c>
      <c r="D153" s="43" t="s">
        <v>4615</v>
      </c>
      <c r="E153" s="345" t="s">
        <v>289</v>
      </c>
      <c r="F153" s="176" t="s">
        <v>1624</v>
      </c>
      <c r="G153" s="213" t="s">
        <v>1280</v>
      </c>
      <c r="H153" s="213">
        <v>0.37</v>
      </c>
      <c r="I153" s="217">
        <v>410</v>
      </c>
      <c r="J153" s="217">
        <v>541</v>
      </c>
      <c r="K153" s="217">
        <f t="shared" si="29"/>
        <v>410</v>
      </c>
      <c r="L153" s="20"/>
      <c r="M153" s="24">
        <f t="shared" si="30"/>
        <v>0</v>
      </c>
      <c r="N153" s="35">
        <v>1</v>
      </c>
      <c r="O153" s="62">
        <f t="shared" si="31"/>
        <v>0</v>
      </c>
      <c r="P153" s="20">
        <v>8708929909</v>
      </c>
      <c r="Q153" s="35" t="s">
        <v>4854</v>
      </c>
      <c r="R153" s="519" t="s">
        <v>5193</v>
      </c>
      <c r="S153" s="527"/>
      <c r="T153" s="527"/>
      <c r="U153" s="528"/>
      <c r="V153" s="509"/>
    </row>
    <row r="154" spans="1:22" s="28" customFormat="1" ht="42" customHeight="1">
      <c r="A154" s="150">
        <v>812007</v>
      </c>
      <c r="B154" s="81">
        <v>4650187480261</v>
      </c>
      <c r="C154" s="21" t="s">
        <v>142</v>
      </c>
      <c r="D154" s="43" t="s">
        <v>4500</v>
      </c>
      <c r="E154" s="345" t="s">
        <v>289</v>
      </c>
      <c r="F154" s="176" t="s">
        <v>1624</v>
      </c>
      <c r="G154" s="213" t="s">
        <v>1281</v>
      </c>
      <c r="H154" s="213">
        <v>0.27</v>
      </c>
      <c r="I154" s="217">
        <v>270</v>
      </c>
      <c r="J154" s="217">
        <v>365</v>
      </c>
      <c r="K154" s="217">
        <f t="shared" si="29"/>
        <v>270</v>
      </c>
      <c r="L154" s="20"/>
      <c r="M154" s="24">
        <f t="shared" si="30"/>
        <v>0</v>
      </c>
      <c r="N154" s="35">
        <v>1</v>
      </c>
      <c r="O154" s="62">
        <f t="shared" si="31"/>
        <v>0</v>
      </c>
      <c r="P154" s="20">
        <v>8708929909</v>
      </c>
      <c r="Q154" s="35" t="s">
        <v>4854</v>
      </c>
      <c r="R154" s="519" t="s">
        <v>5193</v>
      </c>
      <c r="S154" s="527"/>
      <c r="T154" s="527"/>
      <c r="U154" s="528"/>
      <c r="V154" s="509"/>
    </row>
    <row r="155" spans="1:22" s="28" customFormat="1" ht="42" customHeight="1">
      <c r="A155" s="150">
        <v>812008</v>
      </c>
      <c r="B155" s="81">
        <v>4650187480278</v>
      </c>
      <c r="C155" s="21" t="s">
        <v>143</v>
      </c>
      <c r="D155" s="43" t="s">
        <v>4616</v>
      </c>
      <c r="E155" s="345" t="s">
        <v>289</v>
      </c>
      <c r="F155" s="162" t="s">
        <v>1624</v>
      </c>
      <c r="G155" s="56" t="s">
        <v>1282</v>
      </c>
      <c r="H155" s="56">
        <v>0.44</v>
      </c>
      <c r="I155" s="22">
        <v>157</v>
      </c>
      <c r="J155" s="22">
        <v>212</v>
      </c>
      <c r="K155" s="22">
        <f t="shared" si="29"/>
        <v>157</v>
      </c>
      <c r="L155" s="20"/>
      <c r="M155" s="24">
        <f t="shared" si="30"/>
        <v>0</v>
      </c>
      <c r="N155" s="35">
        <v>1</v>
      </c>
      <c r="O155" s="62">
        <f t="shared" si="31"/>
        <v>0</v>
      </c>
      <c r="P155" s="20">
        <v>8708929909</v>
      </c>
      <c r="Q155" s="35" t="s">
        <v>4854</v>
      </c>
      <c r="R155" s="519" t="s">
        <v>5193</v>
      </c>
      <c r="S155" s="527"/>
      <c r="T155" s="527"/>
      <c r="U155" s="528"/>
      <c r="V155" s="509"/>
    </row>
    <row r="156" spans="1:22" s="28" customFormat="1" ht="42" customHeight="1">
      <c r="A156" s="150">
        <v>812009</v>
      </c>
      <c r="B156" s="81">
        <v>4650187480285</v>
      </c>
      <c r="C156" s="21" t="s">
        <v>144</v>
      </c>
      <c r="D156" s="43" t="s">
        <v>4501</v>
      </c>
      <c r="E156" s="345" t="s">
        <v>289</v>
      </c>
      <c r="F156" s="162" t="s">
        <v>1624</v>
      </c>
      <c r="G156" s="56" t="s">
        <v>1283</v>
      </c>
      <c r="H156" s="56">
        <v>0.31</v>
      </c>
      <c r="I156" s="22">
        <v>345</v>
      </c>
      <c r="J156" s="22">
        <v>455</v>
      </c>
      <c r="K156" s="22">
        <f t="shared" si="29"/>
        <v>345</v>
      </c>
      <c r="L156" s="20"/>
      <c r="M156" s="24">
        <f t="shared" si="30"/>
        <v>0</v>
      </c>
      <c r="N156" s="35">
        <v>1</v>
      </c>
      <c r="O156" s="62">
        <f t="shared" si="31"/>
        <v>0</v>
      </c>
      <c r="P156" s="20">
        <v>8708929909</v>
      </c>
      <c r="Q156" s="35" t="s">
        <v>4854</v>
      </c>
      <c r="R156" s="519" t="s">
        <v>5193</v>
      </c>
      <c r="S156" s="527"/>
      <c r="T156" s="527"/>
      <c r="U156" s="528"/>
      <c r="V156" s="509"/>
    </row>
    <row r="157" spans="1:22" s="28" customFormat="1" ht="42" customHeight="1">
      <c r="A157" s="150">
        <v>812010</v>
      </c>
      <c r="B157" s="81">
        <v>4650187480292</v>
      </c>
      <c r="C157" s="21" t="s">
        <v>145</v>
      </c>
      <c r="D157" s="43" t="s">
        <v>4550</v>
      </c>
      <c r="E157" s="345" t="s">
        <v>289</v>
      </c>
      <c r="F157" s="176" t="s">
        <v>1624</v>
      </c>
      <c r="G157" s="213" t="s">
        <v>1284</v>
      </c>
      <c r="H157" s="213">
        <v>0.34</v>
      </c>
      <c r="I157" s="217">
        <v>259</v>
      </c>
      <c r="J157" s="217">
        <v>350</v>
      </c>
      <c r="K157" s="217">
        <f t="shared" si="29"/>
        <v>259</v>
      </c>
      <c r="L157" s="20"/>
      <c r="M157" s="24">
        <f t="shared" si="30"/>
        <v>0</v>
      </c>
      <c r="N157" s="35">
        <v>1</v>
      </c>
      <c r="O157" s="62">
        <f t="shared" si="31"/>
        <v>0</v>
      </c>
      <c r="P157" s="20">
        <v>8708929909</v>
      </c>
      <c r="Q157" s="35" t="s">
        <v>4854</v>
      </c>
      <c r="R157" s="519" t="s">
        <v>5193</v>
      </c>
      <c r="S157" s="527"/>
      <c r="T157" s="527"/>
      <c r="U157" s="528"/>
      <c r="V157" s="509"/>
    </row>
    <row r="158" spans="1:22" s="28" customFormat="1" ht="42" customHeight="1">
      <c r="A158" s="150">
        <v>812011</v>
      </c>
      <c r="B158" s="81">
        <v>4650187480308</v>
      </c>
      <c r="C158" s="21" t="s">
        <v>164</v>
      </c>
      <c r="D158" s="43" t="s">
        <v>1073</v>
      </c>
      <c r="E158" s="345" t="s">
        <v>289</v>
      </c>
      <c r="F158" s="176" t="s">
        <v>1624</v>
      </c>
      <c r="G158" s="213" t="s">
        <v>1285</v>
      </c>
      <c r="H158" s="213">
        <v>0.94</v>
      </c>
      <c r="I158" s="217">
        <v>1190</v>
      </c>
      <c r="J158" s="217">
        <v>1535</v>
      </c>
      <c r="K158" s="217">
        <f t="shared" si="29"/>
        <v>1190</v>
      </c>
      <c r="L158" s="20"/>
      <c r="M158" s="24">
        <f t="shared" si="30"/>
        <v>0</v>
      </c>
      <c r="N158" s="35">
        <v>1</v>
      </c>
      <c r="O158" s="62">
        <f t="shared" si="31"/>
        <v>0</v>
      </c>
      <c r="P158" s="20">
        <v>8708929909</v>
      </c>
      <c r="Q158" s="35" t="s">
        <v>4854</v>
      </c>
      <c r="R158" s="519" t="s">
        <v>5193</v>
      </c>
      <c r="S158" s="527"/>
      <c r="T158" s="527"/>
      <c r="U158" s="528"/>
      <c r="V158" s="509"/>
    </row>
    <row r="159" spans="1:22" s="28" customFormat="1" ht="42" customHeight="1">
      <c r="A159" s="150">
        <v>812012</v>
      </c>
      <c r="B159" s="81">
        <v>4650187480315</v>
      </c>
      <c r="C159" s="21" t="s">
        <v>190</v>
      </c>
      <c r="D159" s="43" t="s">
        <v>1074</v>
      </c>
      <c r="E159" s="345" t="s">
        <v>289</v>
      </c>
      <c r="F159" s="176" t="s">
        <v>1624</v>
      </c>
      <c r="G159" s="213" t="s">
        <v>1282</v>
      </c>
      <c r="H159" s="213">
        <v>0.74</v>
      </c>
      <c r="I159" s="217">
        <v>130</v>
      </c>
      <c r="J159" s="217">
        <v>176</v>
      </c>
      <c r="K159" s="217">
        <f t="shared" si="29"/>
        <v>130</v>
      </c>
      <c r="L159" s="20"/>
      <c r="M159" s="24">
        <f t="shared" si="30"/>
        <v>0</v>
      </c>
      <c r="N159" s="35">
        <v>1</v>
      </c>
      <c r="O159" s="62">
        <f t="shared" si="31"/>
        <v>0</v>
      </c>
      <c r="P159" s="20">
        <v>8708929909</v>
      </c>
      <c r="Q159" s="35" t="s">
        <v>4854</v>
      </c>
      <c r="R159" s="519" t="s">
        <v>5193</v>
      </c>
      <c r="S159" s="527"/>
      <c r="T159" s="527"/>
      <c r="U159" s="528"/>
      <c r="V159" s="509"/>
    </row>
    <row r="160" spans="1:22" s="28" customFormat="1" ht="42" customHeight="1">
      <c r="A160" s="150">
        <v>812013</v>
      </c>
      <c r="B160" s="81">
        <v>4650187480322</v>
      </c>
      <c r="C160" s="21" t="s">
        <v>177</v>
      </c>
      <c r="D160" s="43" t="s">
        <v>4662</v>
      </c>
      <c r="E160" s="345" t="s">
        <v>289</v>
      </c>
      <c r="F160" s="162" t="s">
        <v>1624</v>
      </c>
      <c r="G160" s="56" t="s">
        <v>1285</v>
      </c>
      <c r="H160" s="56">
        <v>0.75</v>
      </c>
      <c r="I160" s="22">
        <v>705</v>
      </c>
      <c r="J160" s="22">
        <v>930</v>
      </c>
      <c r="K160" s="22">
        <f t="shared" si="29"/>
        <v>705</v>
      </c>
      <c r="L160" s="20"/>
      <c r="M160" s="24">
        <f t="shared" si="30"/>
        <v>0</v>
      </c>
      <c r="N160" s="35">
        <v>1</v>
      </c>
      <c r="O160" s="62">
        <f t="shared" si="31"/>
        <v>0</v>
      </c>
      <c r="P160" s="20">
        <v>8708929909</v>
      </c>
      <c r="Q160" s="35" t="s">
        <v>4854</v>
      </c>
      <c r="R160" s="519" t="s">
        <v>5193</v>
      </c>
      <c r="S160" s="527"/>
      <c r="T160" s="527"/>
      <c r="U160" s="528"/>
      <c r="V160" s="509"/>
    </row>
    <row r="161" spans="1:22" s="28" customFormat="1" ht="42" customHeight="1">
      <c r="A161" s="150">
        <v>812014</v>
      </c>
      <c r="B161" s="81">
        <v>4650187480339</v>
      </c>
      <c r="C161" s="21" t="s">
        <v>165</v>
      </c>
      <c r="D161" s="43" t="s">
        <v>4663</v>
      </c>
      <c r="E161" s="340" t="s">
        <v>289</v>
      </c>
      <c r="F161" s="162" t="s">
        <v>1624</v>
      </c>
      <c r="G161" s="56" t="s">
        <v>1285</v>
      </c>
      <c r="H161" s="56">
        <v>0.74</v>
      </c>
      <c r="I161" s="22">
        <v>1040</v>
      </c>
      <c r="J161" s="22">
        <v>1340</v>
      </c>
      <c r="K161" s="22">
        <f t="shared" si="29"/>
        <v>1040</v>
      </c>
      <c r="L161" s="45"/>
      <c r="M161" s="24">
        <f t="shared" si="30"/>
        <v>0</v>
      </c>
      <c r="N161" s="33">
        <v>1</v>
      </c>
      <c r="O161" s="63">
        <f t="shared" si="31"/>
        <v>0</v>
      </c>
      <c r="P161" s="45">
        <v>8708929909</v>
      </c>
      <c r="Q161" s="33" t="s">
        <v>4854</v>
      </c>
      <c r="R161" s="519" t="s">
        <v>5193</v>
      </c>
      <c r="S161" s="520"/>
      <c r="T161" s="520"/>
      <c r="U161" s="519"/>
      <c r="V161" s="509"/>
    </row>
    <row r="162" spans="1:22" s="28" customFormat="1" ht="42" customHeight="1">
      <c r="A162" s="150">
        <v>812015</v>
      </c>
      <c r="B162" s="81">
        <v>4650187480346</v>
      </c>
      <c r="C162" s="21" t="s">
        <v>166</v>
      </c>
      <c r="D162" s="43" t="s">
        <v>4664</v>
      </c>
      <c r="E162" s="345" t="s">
        <v>289</v>
      </c>
      <c r="F162" s="162" t="s">
        <v>1624</v>
      </c>
      <c r="G162" s="56" t="s">
        <v>1285</v>
      </c>
      <c r="H162" s="56">
        <v>0.82</v>
      </c>
      <c r="I162" s="22">
        <v>865</v>
      </c>
      <c r="J162" s="22">
        <v>1140</v>
      </c>
      <c r="K162" s="22">
        <f t="shared" si="29"/>
        <v>865</v>
      </c>
      <c r="L162" s="20"/>
      <c r="M162" s="24">
        <f t="shared" si="30"/>
        <v>0</v>
      </c>
      <c r="N162" s="35">
        <v>1</v>
      </c>
      <c r="O162" s="62">
        <f t="shared" si="31"/>
        <v>0</v>
      </c>
      <c r="P162" s="20">
        <v>8708929909</v>
      </c>
      <c r="Q162" s="35" t="s">
        <v>4854</v>
      </c>
      <c r="R162" s="519" t="s">
        <v>5193</v>
      </c>
      <c r="S162" s="527"/>
      <c r="T162" s="527"/>
      <c r="U162" s="528"/>
      <c r="V162" s="509"/>
    </row>
    <row r="163" spans="1:22" s="28" customFormat="1" ht="42" customHeight="1">
      <c r="A163" s="150">
        <v>812016</v>
      </c>
      <c r="B163" s="81">
        <v>4650187480353</v>
      </c>
      <c r="C163" s="21" t="s">
        <v>167</v>
      </c>
      <c r="D163" s="43" t="s">
        <v>4665</v>
      </c>
      <c r="E163" s="340" t="s">
        <v>289</v>
      </c>
      <c r="F163" s="162" t="s">
        <v>1624</v>
      </c>
      <c r="G163" s="56" t="s">
        <v>1285</v>
      </c>
      <c r="H163" s="56">
        <v>0.99</v>
      </c>
      <c r="I163" s="22">
        <v>1140</v>
      </c>
      <c r="J163" s="22">
        <v>1471</v>
      </c>
      <c r="K163" s="22">
        <f t="shared" si="29"/>
        <v>1140</v>
      </c>
      <c r="L163" s="45"/>
      <c r="M163" s="24">
        <f t="shared" si="30"/>
        <v>0</v>
      </c>
      <c r="N163" s="33">
        <v>1</v>
      </c>
      <c r="O163" s="63">
        <f t="shared" si="31"/>
        <v>0</v>
      </c>
      <c r="P163" s="45">
        <v>8708929909</v>
      </c>
      <c r="Q163" s="33" t="s">
        <v>4854</v>
      </c>
      <c r="R163" s="519" t="s">
        <v>5193</v>
      </c>
      <c r="S163" s="520"/>
      <c r="T163" s="520"/>
      <c r="U163" s="519"/>
      <c r="V163" s="509"/>
    </row>
    <row r="164" spans="1:22" s="28" customFormat="1" ht="42" customHeight="1">
      <c r="A164" s="168">
        <v>812017</v>
      </c>
      <c r="B164" s="81">
        <v>4650187480360</v>
      </c>
      <c r="C164" s="134" t="s">
        <v>152</v>
      </c>
      <c r="D164" s="40" t="s">
        <v>4502</v>
      </c>
      <c r="E164" s="345" t="s">
        <v>289</v>
      </c>
      <c r="F164" s="162" t="s">
        <v>1624</v>
      </c>
      <c r="G164" s="56" t="s">
        <v>1285</v>
      </c>
      <c r="H164" s="56">
        <v>0.92</v>
      </c>
      <c r="I164" s="22">
        <v>555</v>
      </c>
      <c r="J164" s="22">
        <v>732</v>
      </c>
      <c r="K164" s="22">
        <f t="shared" si="29"/>
        <v>555</v>
      </c>
      <c r="L164" s="20"/>
      <c r="M164" s="24">
        <f t="shared" si="30"/>
        <v>0</v>
      </c>
      <c r="N164" s="35">
        <v>1</v>
      </c>
      <c r="O164" s="62">
        <f t="shared" si="31"/>
        <v>0</v>
      </c>
      <c r="P164" s="20">
        <v>8708929909</v>
      </c>
      <c r="Q164" s="35" t="s">
        <v>4854</v>
      </c>
      <c r="R164" s="519" t="s">
        <v>5193</v>
      </c>
      <c r="S164" s="527"/>
      <c r="T164" s="527"/>
      <c r="U164" s="528"/>
      <c r="V164" s="509"/>
    </row>
    <row r="165" spans="1:22" s="28" customFormat="1" ht="42" customHeight="1">
      <c r="A165" s="168">
        <v>812018</v>
      </c>
      <c r="B165" s="81">
        <v>4650187480377</v>
      </c>
      <c r="C165" s="134" t="s">
        <v>146</v>
      </c>
      <c r="D165" s="40" t="s">
        <v>1075</v>
      </c>
      <c r="E165" s="345" t="s">
        <v>289</v>
      </c>
      <c r="F165" s="162" t="s">
        <v>1624</v>
      </c>
      <c r="G165" s="56" t="s">
        <v>1285</v>
      </c>
      <c r="H165" s="56">
        <v>0.92</v>
      </c>
      <c r="I165" s="22">
        <v>800</v>
      </c>
      <c r="J165" s="22">
        <v>1060</v>
      </c>
      <c r="K165" s="22">
        <f t="shared" si="29"/>
        <v>800</v>
      </c>
      <c r="L165" s="20"/>
      <c r="M165" s="24">
        <f t="shared" si="30"/>
        <v>0</v>
      </c>
      <c r="N165" s="35">
        <v>1</v>
      </c>
      <c r="O165" s="62">
        <f t="shared" si="31"/>
        <v>0</v>
      </c>
      <c r="P165" s="20">
        <v>8708929909</v>
      </c>
      <c r="Q165" s="35" t="s">
        <v>4854</v>
      </c>
      <c r="R165" s="519" t="s">
        <v>5193</v>
      </c>
      <c r="S165" s="527"/>
      <c r="T165" s="527"/>
      <c r="U165" s="528"/>
      <c r="V165" s="509"/>
    </row>
    <row r="166" spans="1:22" s="28" customFormat="1" ht="42" customHeight="1">
      <c r="A166" s="168">
        <v>812019</v>
      </c>
      <c r="B166" s="81">
        <v>4650187480384</v>
      </c>
      <c r="C166" s="134" t="s">
        <v>147</v>
      </c>
      <c r="D166" s="40" t="s">
        <v>1076</v>
      </c>
      <c r="E166" s="345" t="s">
        <v>289</v>
      </c>
      <c r="F166" s="162" t="s">
        <v>1624</v>
      </c>
      <c r="G166" s="56" t="s">
        <v>1285</v>
      </c>
      <c r="H166" s="56">
        <v>0.82</v>
      </c>
      <c r="I166" s="22">
        <v>720</v>
      </c>
      <c r="J166" s="22">
        <v>951</v>
      </c>
      <c r="K166" s="22">
        <f t="shared" si="29"/>
        <v>720</v>
      </c>
      <c r="L166" s="20"/>
      <c r="M166" s="24">
        <f t="shared" si="30"/>
        <v>0</v>
      </c>
      <c r="N166" s="35">
        <v>1</v>
      </c>
      <c r="O166" s="62">
        <f t="shared" si="31"/>
        <v>0</v>
      </c>
      <c r="P166" s="20">
        <v>8708929909</v>
      </c>
      <c r="Q166" s="35" t="s">
        <v>4854</v>
      </c>
      <c r="R166" s="519" t="s">
        <v>5193</v>
      </c>
      <c r="S166" s="527"/>
      <c r="T166" s="527"/>
      <c r="U166" s="528"/>
      <c r="V166" s="509"/>
    </row>
    <row r="167" spans="1:22" s="28" customFormat="1" ht="42" customHeight="1">
      <c r="A167" s="168">
        <v>812020</v>
      </c>
      <c r="B167" s="81">
        <v>4650187480391</v>
      </c>
      <c r="C167" s="134" t="s">
        <v>178</v>
      </c>
      <c r="D167" s="40" t="s">
        <v>4666</v>
      </c>
      <c r="E167" s="345" t="s">
        <v>289</v>
      </c>
      <c r="F167" s="162" t="s">
        <v>1624</v>
      </c>
      <c r="G167" s="56" t="s">
        <v>1285</v>
      </c>
      <c r="H167" s="56">
        <v>0.61</v>
      </c>
      <c r="I167" s="22">
        <v>799</v>
      </c>
      <c r="J167" s="22">
        <v>1054</v>
      </c>
      <c r="K167" s="22">
        <f t="shared" si="29"/>
        <v>799</v>
      </c>
      <c r="L167" s="20"/>
      <c r="M167" s="24">
        <f t="shared" si="30"/>
        <v>0</v>
      </c>
      <c r="N167" s="35">
        <v>1</v>
      </c>
      <c r="O167" s="62">
        <f t="shared" si="31"/>
        <v>0</v>
      </c>
      <c r="P167" s="20">
        <v>8708929909</v>
      </c>
      <c r="Q167" s="35" t="s">
        <v>4854</v>
      </c>
      <c r="R167" s="519" t="s">
        <v>5193</v>
      </c>
      <c r="S167" s="527"/>
      <c r="T167" s="527"/>
      <c r="U167" s="528"/>
      <c r="V167" s="509"/>
    </row>
    <row r="168" spans="1:22" s="28" customFormat="1" ht="42" customHeight="1">
      <c r="A168" s="168">
        <v>812021</v>
      </c>
      <c r="B168" s="81">
        <v>4650187480407</v>
      </c>
      <c r="C168" s="134" t="s">
        <v>168</v>
      </c>
      <c r="D168" s="40" t="s">
        <v>4667</v>
      </c>
      <c r="E168" s="345" t="s">
        <v>289</v>
      </c>
      <c r="F168" s="162" t="s">
        <v>1624</v>
      </c>
      <c r="G168" s="56" t="s">
        <v>1285</v>
      </c>
      <c r="H168" s="56">
        <v>1.41</v>
      </c>
      <c r="I168" s="22">
        <v>1820</v>
      </c>
      <c r="J168" s="22">
        <v>2347</v>
      </c>
      <c r="K168" s="22">
        <f t="shared" si="29"/>
        <v>1820</v>
      </c>
      <c r="L168" s="20"/>
      <c r="M168" s="24">
        <f t="shared" si="30"/>
        <v>0</v>
      </c>
      <c r="N168" s="35">
        <v>1</v>
      </c>
      <c r="O168" s="62">
        <f t="shared" si="31"/>
        <v>0</v>
      </c>
      <c r="P168" s="20">
        <v>8708929909</v>
      </c>
      <c r="Q168" s="35" t="s">
        <v>4854</v>
      </c>
      <c r="R168" s="519" t="s">
        <v>5193</v>
      </c>
      <c r="S168" s="527"/>
      <c r="T168" s="527"/>
      <c r="U168" s="528"/>
      <c r="V168" s="509"/>
    </row>
    <row r="169" spans="1:22" s="28" customFormat="1" ht="42" customHeight="1">
      <c r="A169" s="168">
        <v>812022</v>
      </c>
      <c r="B169" s="81">
        <v>4650187480414</v>
      </c>
      <c r="C169" s="134" t="s">
        <v>201</v>
      </c>
      <c r="D169" s="40" t="s">
        <v>1077</v>
      </c>
      <c r="E169" s="345" t="s">
        <v>289</v>
      </c>
      <c r="F169" s="162" t="s">
        <v>1624</v>
      </c>
      <c r="G169" s="56" t="s">
        <v>1286</v>
      </c>
      <c r="H169" s="56">
        <v>0.18</v>
      </c>
      <c r="I169" s="22">
        <v>500</v>
      </c>
      <c r="J169" s="22">
        <v>660</v>
      </c>
      <c r="K169" s="22">
        <f t="shared" si="29"/>
        <v>500</v>
      </c>
      <c r="L169" s="20"/>
      <c r="M169" s="24">
        <f t="shared" si="30"/>
        <v>0</v>
      </c>
      <c r="N169" s="35">
        <v>1</v>
      </c>
      <c r="O169" s="62">
        <f t="shared" si="31"/>
        <v>0</v>
      </c>
      <c r="P169" s="20">
        <v>8708929909</v>
      </c>
      <c r="Q169" s="35" t="s">
        <v>4854</v>
      </c>
      <c r="R169" s="519" t="s">
        <v>5193</v>
      </c>
      <c r="S169" s="527"/>
      <c r="T169" s="527"/>
      <c r="U169" s="528"/>
      <c r="V169" s="509"/>
    </row>
    <row r="170" spans="1:22" s="28" customFormat="1" ht="42" customHeight="1">
      <c r="A170" s="168">
        <v>812023</v>
      </c>
      <c r="B170" s="81">
        <v>4660171515022</v>
      </c>
      <c r="C170" s="134" t="s">
        <v>882</v>
      </c>
      <c r="D170" s="40" t="s">
        <v>4551</v>
      </c>
      <c r="E170" s="345" t="s">
        <v>289</v>
      </c>
      <c r="F170" s="162" t="s">
        <v>1624</v>
      </c>
      <c r="G170" s="56" t="s">
        <v>1641</v>
      </c>
      <c r="H170" s="56">
        <v>0.15</v>
      </c>
      <c r="I170" s="22">
        <v>799</v>
      </c>
      <c r="J170" s="22">
        <v>1054</v>
      </c>
      <c r="K170" s="22">
        <f t="shared" si="29"/>
        <v>799</v>
      </c>
      <c r="L170" s="20"/>
      <c r="M170" s="24">
        <f t="shared" si="30"/>
        <v>0</v>
      </c>
      <c r="N170" s="35">
        <v>1</v>
      </c>
      <c r="O170" s="62">
        <f t="shared" si="31"/>
        <v>0</v>
      </c>
      <c r="P170" s="20">
        <v>7307910000</v>
      </c>
      <c r="Q170" s="35" t="s">
        <v>4862</v>
      </c>
      <c r="R170" s="519" t="s">
        <v>5193</v>
      </c>
      <c r="S170" s="527"/>
      <c r="T170" s="527"/>
      <c r="U170" s="528"/>
      <c r="V170" s="509"/>
    </row>
    <row r="171" spans="1:22" s="28" customFormat="1" ht="42" customHeight="1">
      <c r="A171" s="168">
        <v>812024</v>
      </c>
      <c r="B171" s="81">
        <v>4660171515046</v>
      </c>
      <c r="C171" s="134" t="s">
        <v>876</v>
      </c>
      <c r="D171" s="40" t="s">
        <v>877</v>
      </c>
      <c r="E171" s="345" t="s">
        <v>289</v>
      </c>
      <c r="F171" s="162" t="s">
        <v>1624</v>
      </c>
      <c r="G171" s="56" t="s">
        <v>1642</v>
      </c>
      <c r="H171" s="56">
        <v>1.8</v>
      </c>
      <c r="I171" s="22">
        <v>1290</v>
      </c>
      <c r="J171" s="22">
        <v>1665</v>
      </c>
      <c r="K171" s="22">
        <f t="shared" si="29"/>
        <v>1290</v>
      </c>
      <c r="L171" s="20"/>
      <c r="M171" s="24">
        <f t="shared" si="30"/>
        <v>0</v>
      </c>
      <c r="N171" s="35">
        <v>1</v>
      </c>
      <c r="O171" s="62">
        <f t="shared" si="31"/>
        <v>0</v>
      </c>
      <c r="P171" s="20">
        <v>7307910000</v>
      </c>
      <c r="Q171" s="35" t="s">
        <v>4862</v>
      </c>
      <c r="R171" s="519" t="s">
        <v>5193</v>
      </c>
      <c r="S171" s="527"/>
      <c r="T171" s="527"/>
      <c r="U171" s="528"/>
      <c r="V171" s="509"/>
    </row>
    <row r="172" spans="1:22" s="28" customFormat="1" ht="42" customHeight="1">
      <c r="A172" s="168">
        <v>812025</v>
      </c>
      <c r="B172" s="81">
        <v>4660171515053</v>
      </c>
      <c r="C172" s="134" t="s">
        <v>871</v>
      </c>
      <c r="D172" s="40" t="s">
        <v>872</v>
      </c>
      <c r="E172" s="345" t="s">
        <v>289</v>
      </c>
      <c r="F172" s="162" t="s">
        <v>1624</v>
      </c>
      <c r="G172" s="56" t="s">
        <v>1643</v>
      </c>
      <c r="H172" s="56">
        <v>0.06</v>
      </c>
      <c r="I172" s="22">
        <v>697</v>
      </c>
      <c r="J172" s="22">
        <v>920</v>
      </c>
      <c r="K172" s="22">
        <f t="shared" si="29"/>
        <v>697</v>
      </c>
      <c r="L172" s="20"/>
      <c r="M172" s="24">
        <f t="shared" si="30"/>
        <v>0</v>
      </c>
      <c r="N172" s="35">
        <v>1</v>
      </c>
      <c r="O172" s="62">
        <f t="shared" si="31"/>
        <v>0</v>
      </c>
      <c r="P172" s="20">
        <v>8708929909</v>
      </c>
      <c r="Q172" s="35" t="s">
        <v>4862</v>
      </c>
      <c r="R172" s="519" t="s">
        <v>5193</v>
      </c>
      <c r="S172" s="527"/>
      <c r="T172" s="527"/>
      <c r="U172" s="528"/>
      <c r="V172" s="509"/>
    </row>
    <row r="173" spans="1:22" s="28" customFormat="1" ht="42" customHeight="1" thickBot="1">
      <c r="A173" s="168">
        <v>812026</v>
      </c>
      <c r="B173" s="81">
        <v>4660171512977</v>
      </c>
      <c r="C173" s="134" t="s">
        <v>854</v>
      </c>
      <c r="D173" s="40" t="s">
        <v>4552</v>
      </c>
      <c r="E173" s="345" t="s">
        <v>289</v>
      </c>
      <c r="F173" s="162" t="s">
        <v>1624</v>
      </c>
      <c r="G173" s="56" t="s">
        <v>1287</v>
      </c>
      <c r="H173" s="56">
        <v>0.17</v>
      </c>
      <c r="I173" s="22">
        <v>355</v>
      </c>
      <c r="J173" s="22">
        <v>469</v>
      </c>
      <c r="K173" s="22">
        <f t="shared" si="29"/>
        <v>355</v>
      </c>
      <c r="L173" s="20"/>
      <c r="M173" s="24">
        <f t="shared" si="30"/>
        <v>0</v>
      </c>
      <c r="N173" s="35">
        <v>1</v>
      </c>
      <c r="O173" s="62">
        <f t="shared" si="31"/>
        <v>0</v>
      </c>
      <c r="P173" s="20">
        <v>8708929909</v>
      </c>
      <c r="Q173" s="35" t="s">
        <v>4862</v>
      </c>
      <c r="R173" s="519" t="s">
        <v>5193</v>
      </c>
      <c r="S173" s="527"/>
      <c r="T173" s="527"/>
      <c r="U173" s="528"/>
      <c r="V173" s="509"/>
    </row>
    <row r="174" spans="1:22" ht="21" customHeight="1" thickBot="1">
      <c r="A174" s="226"/>
      <c r="B174" s="47"/>
      <c r="C174" s="47"/>
      <c r="D174" s="91" t="s">
        <v>623</v>
      </c>
      <c r="E174" s="14"/>
      <c r="F174" s="157"/>
      <c r="G174" s="47"/>
      <c r="H174" s="47"/>
      <c r="I174" s="14"/>
      <c r="J174" s="14"/>
      <c r="K174" s="14"/>
      <c r="L174" s="14"/>
      <c r="M174" s="14"/>
      <c r="N174" s="14"/>
      <c r="O174" s="50"/>
      <c r="P174" s="368"/>
      <c r="Q174" s="368"/>
      <c r="R174" s="71"/>
      <c r="S174" s="71"/>
      <c r="T174" s="71"/>
      <c r="U174" s="71"/>
      <c r="V174" s="509"/>
    </row>
    <row r="175" spans="1:22" s="28" customFormat="1" ht="42" customHeight="1">
      <c r="A175" s="168">
        <v>811013</v>
      </c>
      <c r="B175" s="81">
        <v>4660171510683</v>
      </c>
      <c r="C175" s="134" t="s">
        <v>590</v>
      </c>
      <c r="D175" s="40" t="s">
        <v>591</v>
      </c>
      <c r="E175" s="345" t="s">
        <v>289</v>
      </c>
      <c r="F175" s="162" t="s">
        <v>1624</v>
      </c>
      <c r="G175" s="56" t="s">
        <v>1288</v>
      </c>
      <c r="H175" s="56">
        <v>0.11</v>
      </c>
      <c r="I175" s="22">
        <v>245</v>
      </c>
      <c r="J175" s="22">
        <v>331</v>
      </c>
      <c r="K175" s="22">
        <f t="shared" ref="K175:K187" si="33">I175*(100-$P$3*100)/100</f>
        <v>245</v>
      </c>
      <c r="L175" s="20"/>
      <c r="M175" s="24">
        <f t="shared" ref="M175:M187" si="34">K175*L175</f>
        <v>0</v>
      </c>
      <c r="N175" s="35">
        <v>1</v>
      </c>
      <c r="O175" s="62">
        <f t="shared" ref="O175:O187" si="35">L175/N175</f>
        <v>0</v>
      </c>
      <c r="P175" s="20">
        <v>8708999709</v>
      </c>
      <c r="Q175" s="35" t="s">
        <v>4854</v>
      </c>
      <c r="R175" s="519" t="s">
        <v>5193</v>
      </c>
      <c r="S175" s="527"/>
      <c r="T175" s="527"/>
      <c r="U175" s="528"/>
      <c r="V175" s="509"/>
    </row>
    <row r="176" spans="1:22" s="28" customFormat="1" ht="42" customHeight="1">
      <c r="A176" s="168">
        <v>811014</v>
      </c>
      <c r="B176" s="81">
        <v>4660171510690</v>
      </c>
      <c r="C176" s="134" t="s">
        <v>592</v>
      </c>
      <c r="D176" s="40" t="s">
        <v>593</v>
      </c>
      <c r="E176" s="345" t="s">
        <v>289</v>
      </c>
      <c r="F176" s="162" t="s">
        <v>1624</v>
      </c>
      <c r="G176" s="56" t="s">
        <v>1289</v>
      </c>
      <c r="H176" s="56">
        <v>0.19</v>
      </c>
      <c r="I176" s="22">
        <v>285</v>
      </c>
      <c r="J176" s="22">
        <v>385</v>
      </c>
      <c r="K176" s="22">
        <f t="shared" si="33"/>
        <v>285</v>
      </c>
      <c r="L176" s="20"/>
      <c r="M176" s="24">
        <f t="shared" si="34"/>
        <v>0</v>
      </c>
      <c r="N176" s="35">
        <v>1</v>
      </c>
      <c r="O176" s="62">
        <f t="shared" si="35"/>
        <v>0</v>
      </c>
      <c r="P176" s="20">
        <v>8708999709</v>
      </c>
      <c r="Q176" s="35" t="s">
        <v>4854</v>
      </c>
      <c r="R176" s="519" t="s">
        <v>5193</v>
      </c>
      <c r="S176" s="527"/>
      <c r="T176" s="527"/>
      <c r="U176" s="528"/>
      <c r="V176" s="509"/>
    </row>
    <row r="177" spans="1:22" s="28" customFormat="1" ht="42" customHeight="1">
      <c r="A177" s="168">
        <v>811015</v>
      </c>
      <c r="B177" s="81">
        <v>4660171510713</v>
      </c>
      <c r="C177" s="134" t="s">
        <v>594</v>
      </c>
      <c r="D177" s="40" t="s">
        <v>595</v>
      </c>
      <c r="E177" s="345" t="s">
        <v>289</v>
      </c>
      <c r="F177" s="162" t="s">
        <v>1624</v>
      </c>
      <c r="G177" s="56" t="s">
        <v>1290</v>
      </c>
      <c r="H177" s="56">
        <v>0.19</v>
      </c>
      <c r="I177" s="22">
        <v>320</v>
      </c>
      <c r="J177" s="22">
        <v>422</v>
      </c>
      <c r="K177" s="22">
        <f t="shared" si="33"/>
        <v>320</v>
      </c>
      <c r="L177" s="20"/>
      <c r="M177" s="24">
        <f t="shared" si="34"/>
        <v>0</v>
      </c>
      <c r="N177" s="35">
        <v>1</v>
      </c>
      <c r="O177" s="62">
        <f t="shared" si="35"/>
        <v>0</v>
      </c>
      <c r="P177" s="20">
        <v>8708999709</v>
      </c>
      <c r="Q177" s="35" t="s">
        <v>4854</v>
      </c>
      <c r="R177" s="519" t="s">
        <v>5193</v>
      </c>
      <c r="S177" s="527"/>
      <c r="T177" s="527"/>
      <c r="U177" s="528"/>
      <c r="V177" s="509"/>
    </row>
    <row r="178" spans="1:22" s="28" customFormat="1" ht="42" customHeight="1">
      <c r="A178" s="168">
        <v>811016</v>
      </c>
      <c r="B178" s="81">
        <v>4660171510720</v>
      </c>
      <c r="C178" s="134" t="s">
        <v>597</v>
      </c>
      <c r="D178" s="40" t="s">
        <v>596</v>
      </c>
      <c r="E178" s="345" t="s">
        <v>289</v>
      </c>
      <c r="F178" s="162" t="s">
        <v>1624</v>
      </c>
      <c r="G178" s="56" t="s">
        <v>1291</v>
      </c>
      <c r="H178" s="56">
        <v>0.17</v>
      </c>
      <c r="I178" s="22">
        <v>295</v>
      </c>
      <c r="J178" s="22">
        <v>399</v>
      </c>
      <c r="K178" s="22">
        <f t="shared" si="33"/>
        <v>295</v>
      </c>
      <c r="L178" s="20"/>
      <c r="M178" s="24">
        <f t="shared" si="34"/>
        <v>0</v>
      </c>
      <c r="N178" s="35">
        <v>1</v>
      </c>
      <c r="O178" s="62">
        <f t="shared" si="35"/>
        <v>0</v>
      </c>
      <c r="P178" s="20">
        <v>8708999709</v>
      </c>
      <c r="Q178" s="35" t="s">
        <v>4854</v>
      </c>
      <c r="R178" s="519" t="s">
        <v>5193</v>
      </c>
      <c r="S178" s="527"/>
      <c r="T178" s="527"/>
      <c r="U178" s="528"/>
      <c r="V178" s="509"/>
    </row>
    <row r="179" spans="1:22" s="28" customFormat="1" ht="42" customHeight="1">
      <c r="A179" s="168">
        <v>811017</v>
      </c>
      <c r="B179" s="81">
        <v>4660171510775</v>
      </c>
      <c r="C179" s="134" t="s">
        <v>599</v>
      </c>
      <c r="D179" s="40" t="s">
        <v>598</v>
      </c>
      <c r="E179" s="345" t="s">
        <v>289</v>
      </c>
      <c r="F179" s="162" t="s">
        <v>1624</v>
      </c>
      <c r="G179" s="56" t="s">
        <v>1292</v>
      </c>
      <c r="H179" s="56">
        <v>0.27</v>
      </c>
      <c r="I179" s="22">
        <v>415</v>
      </c>
      <c r="J179" s="22">
        <v>548</v>
      </c>
      <c r="K179" s="22">
        <f t="shared" si="33"/>
        <v>415</v>
      </c>
      <c r="L179" s="20"/>
      <c r="M179" s="24">
        <f t="shared" si="34"/>
        <v>0</v>
      </c>
      <c r="N179" s="35">
        <v>1</v>
      </c>
      <c r="O179" s="62">
        <f t="shared" si="35"/>
        <v>0</v>
      </c>
      <c r="P179" s="20">
        <v>8708999709</v>
      </c>
      <c r="Q179" s="35" t="s">
        <v>4854</v>
      </c>
      <c r="R179" s="519" t="s">
        <v>5193</v>
      </c>
      <c r="S179" s="527"/>
      <c r="T179" s="527"/>
      <c r="U179" s="528"/>
      <c r="V179" s="509"/>
    </row>
    <row r="180" spans="1:22" s="28" customFormat="1" ht="42" customHeight="1">
      <c r="A180" s="168">
        <v>811018</v>
      </c>
      <c r="B180" s="81">
        <v>4660171510843</v>
      </c>
      <c r="C180" s="134" t="s">
        <v>601</v>
      </c>
      <c r="D180" s="40" t="s">
        <v>600</v>
      </c>
      <c r="E180" s="345" t="s">
        <v>289</v>
      </c>
      <c r="F180" s="162" t="s">
        <v>1624</v>
      </c>
      <c r="G180" s="56" t="s">
        <v>1293</v>
      </c>
      <c r="H180" s="56">
        <v>0.28000000000000003</v>
      </c>
      <c r="I180" s="22">
        <v>450</v>
      </c>
      <c r="J180" s="22">
        <v>594</v>
      </c>
      <c r="K180" s="22">
        <f t="shared" si="33"/>
        <v>450</v>
      </c>
      <c r="L180" s="20"/>
      <c r="M180" s="24">
        <f t="shared" si="34"/>
        <v>0</v>
      </c>
      <c r="N180" s="35">
        <v>1</v>
      </c>
      <c r="O180" s="62">
        <f t="shared" si="35"/>
        <v>0</v>
      </c>
      <c r="P180" s="20">
        <v>8708999709</v>
      </c>
      <c r="Q180" s="35" t="s">
        <v>4854</v>
      </c>
      <c r="R180" s="519" t="s">
        <v>5193</v>
      </c>
      <c r="S180" s="527"/>
      <c r="T180" s="527"/>
      <c r="U180" s="528"/>
      <c r="V180" s="509"/>
    </row>
    <row r="181" spans="1:22" s="28" customFormat="1" ht="42" customHeight="1">
      <c r="A181" s="168">
        <v>811019</v>
      </c>
      <c r="B181" s="81">
        <v>4660171510782</v>
      </c>
      <c r="C181" s="134" t="s">
        <v>602</v>
      </c>
      <c r="D181" s="40" t="s">
        <v>603</v>
      </c>
      <c r="E181" s="345" t="s">
        <v>289</v>
      </c>
      <c r="F181" s="162" t="s">
        <v>1624</v>
      </c>
      <c r="G181" s="56" t="s">
        <v>1294</v>
      </c>
      <c r="H181" s="56">
        <v>0.34</v>
      </c>
      <c r="I181" s="22">
        <v>480</v>
      </c>
      <c r="J181" s="22">
        <v>634</v>
      </c>
      <c r="K181" s="22">
        <f t="shared" si="33"/>
        <v>480</v>
      </c>
      <c r="L181" s="20"/>
      <c r="M181" s="24">
        <f t="shared" si="34"/>
        <v>0</v>
      </c>
      <c r="N181" s="35">
        <v>1</v>
      </c>
      <c r="O181" s="62">
        <f t="shared" si="35"/>
        <v>0</v>
      </c>
      <c r="P181" s="20">
        <v>8708999709</v>
      </c>
      <c r="Q181" s="35" t="s">
        <v>4854</v>
      </c>
      <c r="R181" s="519" t="s">
        <v>5193</v>
      </c>
      <c r="S181" s="527"/>
      <c r="T181" s="527"/>
      <c r="U181" s="528"/>
      <c r="V181" s="509"/>
    </row>
    <row r="182" spans="1:22" s="28" customFormat="1" ht="42" customHeight="1">
      <c r="A182" s="168">
        <v>811020</v>
      </c>
      <c r="B182" s="81">
        <v>4660171510669</v>
      </c>
      <c r="C182" s="134" t="s">
        <v>604</v>
      </c>
      <c r="D182" s="40" t="s">
        <v>605</v>
      </c>
      <c r="E182" s="345" t="s">
        <v>289</v>
      </c>
      <c r="F182" s="162" t="s">
        <v>1624</v>
      </c>
      <c r="G182" s="56" t="s">
        <v>1295</v>
      </c>
      <c r="H182" s="56">
        <v>0.33</v>
      </c>
      <c r="I182" s="22">
        <v>470</v>
      </c>
      <c r="J182" s="22">
        <v>620</v>
      </c>
      <c r="K182" s="22">
        <f t="shared" si="33"/>
        <v>470</v>
      </c>
      <c r="L182" s="20"/>
      <c r="M182" s="24">
        <f t="shared" si="34"/>
        <v>0</v>
      </c>
      <c r="N182" s="35">
        <v>1</v>
      </c>
      <c r="O182" s="62">
        <f t="shared" si="35"/>
        <v>0</v>
      </c>
      <c r="P182" s="20">
        <v>8708999709</v>
      </c>
      <c r="Q182" s="35" t="s">
        <v>4854</v>
      </c>
      <c r="R182" s="519" t="s">
        <v>5193</v>
      </c>
      <c r="S182" s="527"/>
      <c r="T182" s="527"/>
      <c r="U182" s="528"/>
      <c r="V182" s="509"/>
    </row>
    <row r="183" spans="1:22" s="28" customFormat="1" ht="42" customHeight="1">
      <c r="A183" s="168">
        <v>811021</v>
      </c>
      <c r="B183" s="81">
        <v>4660171510911</v>
      </c>
      <c r="C183" s="134" t="s">
        <v>607</v>
      </c>
      <c r="D183" s="40" t="s">
        <v>606</v>
      </c>
      <c r="E183" s="345" t="s">
        <v>289</v>
      </c>
      <c r="F183" s="162" t="s">
        <v>1624</v>
      </c>
      <c r="G183" s="56" t="s">
        <v>1296</v>
      </c>
      <c r="H183" s="56">
        <v>0.12</v>
      </c>
      <c r="I183" s="22">
        <v>400</v>
      </c>
      <c r="J183" s="22">
        <v>528</v>
      </c>
      <c r="K183" s="22">
        <f t="shared" si="33"/>
        <v>400</v>
      </c>
      <c r="L183" s="20"/>
      <c r="M183" s="24">
        <f t="shared" si="34"/>
        <v>0</v>
      </c>
      <c r="N183" s="35">
        <v>1</v>
      </c>
      <c r="O183" s="62">
        <f t="shared" si="35"/>
        <v>0</v>
      </c>
      <c r="P183" s="20">
        <v>8708999709</v>
      </c>
      <c r="Q183" s="35" t="s">
        <v>4854</v>
      </c>
      <c r="R183" s="519" t="s">
        <v>5193</v>
      </c>
      <c r="S183" s="527"/>
      <c r="T183" s="527"/>
      <c r="U183" s="528"/>
      <c r="V183" s="509"/>
    </row>
    <row r="184" spans="1:22" s="28" customFormat="1" ht="42" customHeight="1">
      <c r="A184" s="168">
        <v>811022</v>
      </c>
      <c r="B184" s="81">
        <v>4660171510829</v>
      </c>
      <c r="C184" s="134" t="s">
        <v>608</v>
      </c>
      <c r="D184" s="40" t="s">
        <v>4073</v>
      </c>
      <c r="E184" s="345" t="s">
        <v>289</v>
      </c>
      <c r="F184" s="162" t="s">
        <v>1624</v>
      </c>
      <c r="G184" s="56" t="s">
        <v>1297</v>
      </c>
      <c r="H184" s="56">
        <v>0.22</v>
      </c>
      <c r="I184" s="22">
        <v>425</v>
      </c>
      <c r="J184" s="22">
        <v>561</v>
      </c>
      <c r="K184" s="22">
        <f t="shared" si="33"/>
        <v>425</v>
      </c>
      <c r="L184" s="20"/>
      <c r="M184" s="24">
        <f t="shared" si="34"/>
        <v>0</v>
      </c>
      <c r="N184" s="35">
        <v>1</v>
      </c>
      <c r="O184" s="62">
        <f t="shared" si="35"/>
        <v>0</v>
      </c>
      <c r="P184" s="20">
        <v>8708999709</v>
      </c>
      <c r="Q184" s="35" t="s">
        <v>4854</v>
      </c>
      <c r="R184" s="519" t="s">
        <v>5193</v>
      </c>
      <c r="S184" s="527"/>
      <c r="T184" s="527"/>
      <c r="U184" s="528"/>
      <c r="V184" s="509"/>
    </row>
    <row r="185" spans="1:22" s="28" customFormat="1" ht="42" customHeight="1">
      <c r="A185" s="168">
        <v>811023</v>
      </c>
      <c r="B185" s="81">
        <v>4660171510928</v>
      </c>
      <c r="C185" s="134" t="s">
        <v>609</v>
      </c>
      <c r="D185" s="40" t="s">
        <v>4074</v>
      </c>
      <c r="E185" s="345" t="s">
        <v>289</v>
      </c>
      <c r="F185" s="162" t="s">
        <v>1624</v>
      </c>
      <c r="G185" s="56" t="s">
        <v>1298</v>
      </c>
      <c r="H185" s="56">
        <v>0.18</v>
      </c>
      <c r="I185" s="22">
        <v>400</v>
      </c>
      <c r="J185" s="22">
        <v>528</v>
      </c>
      <c r="K185" s="22">
        <f t="shared" si="33"/>
        <v>400</v>
      </c>
      <c r="L185" s="20"/>
      <c r="M185" s="24">
        <f t="shared" si="34"/>
        <v>0</v>
      </c>
      <c r="N185" s="35">
        <v>1</v>
      </c>
      <c r="O185" s="62">
        <f t="shared" si="35"/>
        <v>0</v>
      </c>
      <c r="P185" s="20">
        <v>8708999709</v>
      </c>
      <c r="Q185" s="35" t="s">
        <v>4854</v>
      </c>
      <c r="R185" s="519" t="s">
        <v>5193</v>
      </c>
      <c r="S185" s="527"/>
      <c r="T185" s="527"/>
      <c r="U185" s="528"/>
      <c r="V185" s="509"/>
    </row>
    <row r="186" spans="1:22" s="28" customFormat="1" ht="42" customHeight="1">
      <c r="A186" s="168">
        <v>811024</v>
      </c>
      <c r="B186" s="81">
        <v>4660171510744</v>
      </c>
      <c r="C186" s="134" t="s">
        <v>611</v>
      </c>
      <c r="D186" s="40" t="s">
        <v>610</v>
      </c>
      <c r="E186" s="345" t="s">
        <v>289</v>
      </c>
      <c r="F186" s="162" t="s">
        <v>1624</v>
      </c>
      <c r="G186" s="56" t="s">
        <v>1299</v>
      </c>
      <c r="H186" s="56">
        <v>0.19</v>
      </c>
      <c r="I186" s="22">
        <v>265</v>
      </c>
      <c r="J186" s="22">
        <v>358</v>
      </c>
      <c r="K186" s="22">
        <f t="shared" si="33"/>
        <v>265</v>
      </c>
      <c r="L186" s="20"/>
      <c r="M186" s="24">
        <f t="shared" si="34"/>
        <v>0</v>
      </c>
      <c r="N186" s="35">
        <v>1</v>
      </c>
      <c r="O186" s="62">
        <f t="shared" si="35"/>
        <v>0</v>
      </c>
      <c r="P186" s="20">
        <v>8708999709</v>
      </c>
      <c r="Q186" s="35" t="s">
        <v>4854</v>
      </c>
      <c r="R186" s="519" t="s">
        <v>5193</v>
      </c>
      <c r="S186" s="527"/>
      <c r="T186" s="527"/>
      <c r="U186" s="528"/>
      <c r="V186" s="509"/>
    </row>
    <row r="187" spans="1:22" s="28" customFormat="1" ht="42" customHeight="1" thickBot="1">
      <c r="A187" s="168">
        <v>811025</v>
      </c>
      <c r="B187" s="81">
        <v>4660171510812</v>
      </c>
      <c r="C187" s="134" t="s">
        <v>612</v>
      </c>
      <c r="D187" s="40" t="s">
        <v>613</v>
      </c>
      <c r="E187" s="345" t="s">
        <v>289</v>
      </c>
      <c r="F187" s="162" t="s">
        <v>1624</v>
      </c>
      <c r="G187" s="56" t="s">
        <v>1300</v>
      </c>
      <c r="H187" s="56">
        <v>0.1</v>
      </c>
      <c r="I187" s="22">
        <v>200</v>
      </c>
      <c r="J187" s="22">
        <v>270</v>
      </c>
      <c r="K187" s="22">
        <f t="shared" si="33"/>
        <v>200</v>
      </c>
      <c r="L187" s="20"/>
      <c r="M187" s="24">
        <f t="shared" si="34"/>
        <v>0</v>
      </c>
      <c r="N187" s="35">
        <v>1</v>
      </c>
      <c r="O187" s="62">
        <f t="shared" si="35"/>
        <v>0</v>
      </c>
      <c r="P187" s="20">
        <v>8708999709</v>
      </c>
      <c r="Q187" s="35" t="s">
        <v>4854</v>
      </c>
      <c r="R187" s="519" t="s">
        <v>5193</v>
      </c>
      <c r="S187" s="527"/>
      <c r="T187" s="527"/>
      <c r="U187" s="528"/>
      <c r="V187" s="509"/>
    </row>
    <row r="188" spans="1:22" ht="21" customHeight="1" thickBot="1">
      <c r="A188" s="226"/>
      <c r="B188" s="47"/>
      <c r="C188" s="47"/>
      <c r="D188" s="91" t="s">
        <v>526</v>
      </c>
      <c r="E188" s="14"/>
      <c r="F188" s="157"/>
      <c r="G188" s="47"/>
      <c r="H188" s="47"/>
      <c r="I188" s="14"/>
      <c r="J188" s="14"/>
      <c r="K188" s="14"/>
      <c r="L188" s="14"/>
      <c r="M188" s="14"/>
      <c r="N188" s="14"/>
      <c r="O188" s="50"/>
      <c r="P188" s="368"/>
      <c r="Q188" s="368"/>
      <c r="R188" s="71"/>
      <c r="S188" s="71"/>
      <c r="T188" s="71"/>
      <c r="U188" s="71"/>
      <c r="V188" s="509"/>
    </row>
    <row r="189" spans="1:22" s="28" customFormat="1" ht="42" customHeight="1">
      <c r="A189" s="168">
        <v>811026</v>
      </c>
      <c r="B189" s="81">
        <v>4660171512472</v>
      </c>
      <c r="C189" s="134" t="s">
        <v>995</v>
      </c>
      <c r="D189" s="40" t="s">
        <v>525</v>
      </c>
      <c r="E189" s="345" t="s">
        <v>289</v>
      </c>
      <c r="F189" s="162" t="s">
        <v>1624</v>
      </c>
      <c r="G189" s="56" t="s">
        <v>1301</v>
      </c>
      <c r="H189" s="56">
        <v>0.25</v>
      </c>
      <c r="I189" s="22">
        <v>1150</v>
      </c>
      <c r="J189" s="22">
        <v>1485</v>
      </c>
      <c r="K189" s="22">
        <f t="shared" ref="K189:K215" si="36">I189*(100-$P$3*100)/100</f>
        <v>1150</v>
      </c>
      <c r="L189" s="20"/>
      <c r="M189" s="24">
        <f t="shared" ref="M189:M215" si="37">K189*L189</f>
        <v>0</v>
      </c>
      <c r="N189" s="35">
        <v>1</v>
      </c>
      <c r="O189" s="62">
        <f t="shared" ref="O189:O215" si="38">L189/N189</f>
        <v>0</v>
      </c>
      <c r="P189" s="20">
        <v>9031803400</v>
      </c>
      <c r="Q189" s="35" t="s">
        <v>4854</v>
      </c>
      <c r="R189" s="519" t="s">
        <v>5192</v>
      </c>
      <c r="S189" s="520">
        <v>46204</v>
      </c>
      <c r="T189" s="520">
        <v>47664</v>
      </c>
      <c r="U189" s="521" t="s">
        <v>5191</v>
      </c>
      <c r="V189" s="509"/>
    </row>
    <row r="190" spans="1:22" s="28" customFormat="1" ht="42" customHeight="1">
      <c r="A190" s="168">
        <v>911002</v>
      </c>
      <c r="B190" s="81">
        <v>4650187488922</v>
      </c>
      <c r="C190" s="134" t="s">
        <v>996</v>
      </c>
      <c r="D190" s="40" t="s">
        <v>525</v>
      </c>
      <c r="E190" s="345" t="s">
        <v>290</v>
      </c>
      <c r="F190" s="162" t="s">
        <v>1624</v>
      </c>
      <c r="G190" s="56" t="s">
        <v>1302</v>
      </c>
      <c r="H190" s="56">
        <v>0.06</v>
      </c>
      <c r="I190" s="22">
        <v>260</v>
      </c>
      <c r="J190" s="22">
        <v>340</v>
      </c>
      <c r="K190" s="22">
        <f t="shared" si="36"/>
        <v>260</v>
      </c>
      <c r="L190" s="20"/>
      <c r="M190" s="24">
        <f t="shared" si="37"/>
        <v>0</v>
      </c>
      <c r="N190" s="35">
        <v>1</v>
      </c>
      <c r="O190" s="62">
        <f t="shared" si="38"/>
        <v>0</v>
      </c>
      <c r="P190" s="20">
        <v>9031803400</v>
      </c>
      <c r="Q190" s="35" t="s">
        <v>4854</v>
      </c>
      <c r="R190" s="519" t="s">
        <v>5192</v>
      </c>
      <c r="S190" s="520">
        <v>46204</v>
      </c>
      <c r="T190" s="520">
        <v>47664</v>
      </c>
      <c r="U190" s="521" t="s">
        <v>5191</v>
      </c>
      <c r="V190" s="509"/>
    </row>
    <row r="191" spans="1:22" s="28" customFormat="1" ht="42" customHeight="1">
      <c r="A191" s="168">
        <v>911003</v>
      </c>
      <c r="B191" s="81">
        <v>4650187488984</v>
      </c>
      <c r="C191" s="134" t="s">
        <v>920</v>
      </c>
      <c r="D191" s="40" t="s">
        <v>4553</v>
      </c>
      <c r="E191" s="345" t="s">
        <v>290</v>
      </c>
      <c r="F191" s="162" t="s">
        <v>1624</v>
      </c>
      <c r="G191" s="56" t="s">
        <v>1644</v>
      </c>
      <c r="H191" s="56">
        <v>0.04</v>
      </c>
      <c r="I191" s="22">
        <v>493</v>
      </c>
      <c r="J191" s="22">
        <v>650</v>
      </c>
      <c r="K191" s="22">
        <f t="shared" si="36"/>
        <v>493</v>
      </c>
      <c r="L191" s="20"/>
      <c r="M191" s="24">
        <f t="shared" si="37"/>
        <v>0</v>
      </c>
      <c r="N191" s="35">
        <v>1</v>
      </c>
      <c r="O191" s="62">
        <f t="shared" si="38"/>
        <v>0</v>
      </c>
      <c r="P191" s="20">
        <v>9026202000</v>
      </c>
      <c r="Q191" s="35" t="s">
        <v>4863</v>
      </c>
      <c r="R191" s="519" t="s">
        <v>5192</v>
      </c>
      <c r="S191" s="520">
        <v>46204</v>
      </c>
      <c r="T191" s="520">
        <v>47664</v>
      </c>
      <c r="U191" s="521" t="s">
        <v>5191</v>
      </c>
      <c r="V191" s="509"/>
    </row>
    <row r="192" spans="1:22" s="28" customFormat="1" ht="42" customHeight="1">
      <c r="A192" s="168">
        <v>911004</v>
      </c>
      <c r="B192" s="81">
        <v>4650187489011</v>
      </c>
      <c r="C192" s="134" t="s">
        <v>997</v>
      </c>
      <c r="D192" s="40" t="s">
        <v>4554</v>
      </c>
      <c r="E192" s="345" t="s">
        <v>290</v>
      </c>
      <c r="F192" s="162" t="s">
        <v>1624</v>
      </c>
      <c r="G192" s="56" t="s">
        <v>1303</v>
      </c>
      <c r="H192" s="56">
        <v>0.04</v>
      </c>
      <c r="I192" s="22">
        <v>855</v>
      </c>
      <c r="J192" s="22">
        <v>1128</v>
      </c>
      <c r="K192" s="22">
        <f t="shared" si="36"/>
        <v>855</v>
      </c>
      <c r="L192" s="20"/>
      <c r="M192" s="24">
        <f t="shared" si="37"/>
        <v>0</v>
      </c>
      <c r="N192" s="35">
        <v>1</v>
      </c>
      <c r="O192" s="496">
        <f t="shared" si="38"/>
        <v>0</v>
      </c>
      <c r="P192" s="20">
        <v>9026202000</v>
      </c>
      <c r="Q192" s="35" t="s">
        <v>4863</v>
      </c>
      <c r="R192" s="519" t="s">
        <v>5192</v>
      </c>
      <c r="S192" s="520">
        <v>46204</v>
      </c>
      <c r="T192" s="520">
        <v>47664</v>
      </c>
      <c r="U192" s="521" t="s">
        <v>5191</v>
      </c>
      <c r="V192" s="509"/>
    </row>
    <row r="193" spans="1:22" s="28" customFormat="1" ht="42" customHeight="1">
      <c r="A193" s="168">
        <v>911005</v>
      </c>
      <c r="B193" s="81">
        <v>4650187489080</v>
      </c>
      <c r="C193" s="134" t="s">
        <v>527</v>
      </c>
      <c r="D193" s="40" t="s">
        <v>4555</v>
      </c>
      <c r="E193" s="345" t="s">
        <v>290</v>
      </c>
      <c r="F193" s="162" t="s">
        <v>1624</v>
      </c>
      <c r="G193" s="56" t="s">
        <v>1304</v>
      </c>
      <c r="H193" s="56">
        <v>0.3</v>
      </c>
      <c r="I193" s="22">
        <v>2160</v>
      </c>
      <c r="J193" s="22">
        <v>2786</v>
      </c>
      <c r="K193" s="22">
        <f t="shared" si="36"/>
        <v>2160</v>
      </c>
      <c r="L193" s="20"/>
      <c r="M193" s="24">
        <f t="shared" si="37"/>
        <v>0</v>
      </c>
      <c r="N193" s="35">
        <v>1</v>
      </c>
      <c r="O193" s="62">
        <f t="shared" si="38"/>
        <v>0</v>
      </c>
      <c r="P193" s="20">
        <v>9028100000</v>
      </c>
      <c r="Q193" s="35" t="s">
        <v>4854</v>
      </c>
      <c r="R193" s="519" t="s">
        <v>5192</v>
      </c>
      <c r="S193" s="520">
        <v>46204</v>
      </c>
      <c r="T193" s="520">
        <v>47664</v>
      </c>
      <c r="U193" s="521" t="s">
        <v>5191</v>
      </c>
      <c r="V193" s="509"/>
    </row>
    <row r="194" spans="1:22" s="28" customFormat="1" ht="42" customHeight="1">
      <c r="A194" s="168">
        <v>911006</v>
      </c>
      <c r="B194" s="81">
        <v>4650187489097</v>
      </c>
      <c r="C194" s="134" t="s">
        <v>528</v>
      </c>
      <c r="D194" s="40" t="s">
        <v>4556</v>
      </c>
      <c r="E194" s="345" t="s">
        <v>290</v>
      </c>
      <c r="F194" s="162" t="s">
        <v>1624</v>
      </c>
      <c r="G194" s="56" t="s">
        <v>1304</v>
      </c>
      <c r="H194" s="56">
        <v>0.16</v>
      </c>
      <c r="I194" s="22">
        <v>3150</v>
      </c>
      <c r="J194" s="22">
        <v>4065</v>
      </c>
      <c r="K194" s="22">
        <f t="shared" si="36"/>
        <v>3150</v>
      </c>
      <c r="L194" s="20"/>
      <c r="M194" s="24">
        <f t="shared" si="37"/>
        <v>0</v>
      </c>
      <c r="N194" s="35">
        <v>1</v>
      </c>
      <c r="O194" s="62">
        <f t="shared" si="38"/>
        <v>0</v>
      </c>
      <c r="P194" s="20">
        <v>9028100000</v>
      </c>
      <c r="Q194" s="35" t="s">
        <v>4854</v>
      </c>
      <c r="R194" s="519" t="s">
        <v>5192</v>
      </c>
      <c r="S194" s="520">
        <v>46204</v>
      </c>
      <c r="T194" s="520">
        <v>47664</v>
      </c>
      <c r="U194" s="521" t="s">
        <v>5191</v>
      </c>
      <c r="V194" s="509"/>
    </row>
    <row r="195" spans="1:22" s="28" customFormat="1" ht="42" customHeight="1">
      <c r="A195" s="168">
        <v>911047</v>
      </c>
      <c r="B195" s="81">
        <v>4660171516227</v>
      </c>
      <c r="C195" s="134" t="s">
        <v>1746</v>
      </c>
      <c r="D195" s="40" t="s">
        <v>1747</v>
      </c>
      <c r="E195" s="345" t="s">
        <v>290</v>
      </c>
      <c r="F195" s="162" t="s">
        <v>1624</v>
      </c>
      <c r="G195" s="56" t="s">
        <v>1304</v>
      </c>
      <c r="H195" s="56">
        <v>0.16</v>
      </c>
      <c r="I195" s="22">
        <v>2300</v>
      </c>
      <c r="J195" s="22">
        <v>2967</v>
      </c>
      <c r="K195" s="22">
        <f t="shared" si="36"/>
        <v>2300</v>
      </c>
      <c r="L195" s="20"/>
      <c r="M195" s="24">
        <f t="shared" si="37"/>
        <v>0</v>
      </c>
      <c r="N195" s="35">
        <v>1</v>
      </c>
      <c r="O195" s="496">
        <f t="shared" si="38"/>
        <v>0</v>
      </c>
      <c r="P195" s="20">
        <v>9028100000</v>
      </c>
      <c r="Q195" s="35" t="s">
        <v>4854</v>
      </c>
      <c r="R195" s="519" t="s">
        <v>5192</v>
      </c>
      <c r="S195" s="520">
        <v>46204</v>
      </c>
      <c r="T195" s="520">
        <v>47664</v>
      </c>
      <c r="U195" s="521" t="s">
        <v>5191</v>
      </c>
      <c r="V195" s="509"/>
    </row>
    <row r="196" spans="1:22" s="28" customFormat="1" ht="42" customHeight="1">
      <c r="A196" s="168">
        <v>911048</v>
      </c>
      <c r="B196" s="81">
        <v>4660171516210</v>
      </c>
      <c r="C196" s="134" t="s">
        <v>1748</v>
      </c>
      <c r="D196" s="40" t="s">
        <v>1749</v>
      </c>
      <c r="E196" s="345" t="s">
        <v>290</v>
      </c>
      <c r="F196" s="162" t="s">
        <v>1624</v>
      </c>
      <c r="G196" s="56" t="s">
        <v>1304</v>
      </c>
      <c r="H196" s="56">
        <v>0.16</v>
      </c>
      <c r="I196" s="22">
        <v>2690</v>
      </c>
      <c r="J196" s="22">
        <v>3470</v>
      </c>
      <c r="K196" s="22">
        <f t="shared" si="36"/>
        <v>2690</v>
      </c>
      <c r="L196" s="20"/>
      <c r="M196" s="24">
        <f t="shared" si="37"/>
        <v>0</v>
      </c>
      <c r="N196" s="35">
        <v>1</v>
      </c>
      <c r="O196" s="496">
        <f t="shared" si="38"/>
        <v>0</v>
      </c>
      <c r="P196" s="20">
        <v>9028100000</v>
      </c>
      <c r="Q196" s="35" t="s">
        <v>4854</v>
      </c>
      <c r="R196" s="519" t="s">
        <v>5192</v>
      </c>
      <c r="S196" s="520">
        <v>46204</v>
      </c>
      <c r="T196" s="520">
        <v>47664</v>
      </c>
      <c r="U196" s="521" t="s">
        <v>5191</v>
      </c>
      <c r="V196" s="509"/>
    </row>
    <row r="197" spans="1:22" s="28" customFormat="1" ht="42" customHeight="1">
      <c r="A197" s="168">
        <v>911007</v>
      </c>
      <c r="B197" s="81">
        <v>4650187489066</v>
      </c>
      <c r="C197" s="134" t="s">
        <v>529</v>
      </c>
      <c r="D197" s="40" t="s">
        <v>530</v>
      </c>
      <c r="E197" s="345" t="s">
        <v>290</v>
      </c>
      <c r="F197" s="162" t="s">
        <v>1624</v>
      </c>
      <c r="G197" s="56" t="s">
        <v>1305</v>
      </c>
      <c r="H197" s="56">
        <v>7.0000000000000007E-2</v>
      </c>
      <c r="I197" s="22">
        <v>473</v>
      </c>
      <c r="J197" s="22">
        <v>620</v>
      </c>
      <c r="K197" s="22">
        <f t="shared" si="36"/>
        <v>473</v>
      </c>
      <c r="L197" s="20"/>
      <c r="M197" s="24">
        <f t="shared" si="37"/>
        <v>0</v>
      </c>
      <c r="N197" s="35">
        <v>1</v>
      </c>
      <c r="O197" s="62">
        <f t="shared" si="38"/>
        <v>0</v>
      </c>
      <c r="P197" s="20">
        <v>9031803400</v>
      </c>
      <c r="Q197" s="35" t="s">
        <v>4864</v>
      </c>
      <c r="R197" s="519" t="s">
        <v>5192</v>
      </c>
      <c r="S197" s="520">
        <v>46204</v>
      </c>
      <c r="T197" s="520">
        <v>47664</v>
      </c>
      <c r="U197" s="521" t="s">
        <v>5191</v>
      </c>
      <c r="V197" s="509"/>
    </row>
    <row r="198" spans="1:22" s="28" customFormat="1" ht="42" customHeight="1">
      <c r="A198" s="168">
        <v>911008</v>
      </c>
      <c r="B198" s="81">
        <v>4650187489059</v>
      </c>
      <c r="C198" s="134" t="s">
        <v>531</v>
      </c>
      <c r="D198" s="40" t="s">
        <v>4557</v>
      </c>
      <c r="E198" s="345" t="s">
        <v>290</v>
      </c>
      <c r="F198" s="162" t="s">
        <v>1624</v>
      </c>
      <c r="G198" s="56" t="s">
        <v>1306</v>
      </c>
      <c r="H198" s="56">
        <v>0.08</v>
      </c>
      <c r="I198" s="22">
        <v>565</v>
      </c>
      <c r="J198" s="22">
        <v>746</v>
      </c>
      <c r="K198" s="22">
        <f t="shared" si="36"/>
        <v>565</v>
      </c>
      <c r="L198" s="20"/>
      <c r="M198" s="24">
        <f t="shared" si="37"/>
        <v>0</v>
      </c>
      <c r="N198" s="35">
        <v>1</v>
      </c>
      <c r="O198" s="496">
        <f t="shared" si="38"/>
        <v>0</v>
      </c>
      <c r="P198" s="20">
        <v>9031803400</v>
      </c>
      <c r="Q198" s="35" t="s">
        <v>4864</v>
      </c>
      <c r="R198" s="519" t="s">
        <v>5192</v>
      </c>
      <c r="S198" s="520">
        <v>46204</v>
      </c>
      <c r="T198" s="520">
        <v>47664</v>
      </c>
      <c r="U198" s="521" t="s">
        <v>5191</v>
      </c>
      <c r="V198" s="509"/>
    </row>
    <row r="199" spans="1:22" s="28" customFormat="1" ht="42" customHeight="1">
      <c r="A199" s="168">
        <v>911009</v>
      </c>
      <c r="B199" s="81">
        <v>4650187489004</v>
      </c>
      <c r="C199" s="134" t="s">
        <v>532</v>
      </c>
      <c r="D199" s="40" t="s">
        <v>4558</v>
      </c>
      <c r="E199" s="345" t="s">
        <v>290</v>
      </c>
      <c r="F199" s="162" t="s">
        <v>1624</v>
      </c>
      <c r="G199" s="56" t="s">
        <v>1307</v>
      </c>
      <c r="H199" s="56">
        <v>0.17</v>
      </c>
      <c r="I199" s="22">
        <v>490</v>
      </c>
      <c r="J199" s="22">
        <v>647</v>
      </c>
      <c r="K199" s="22">
        <f t="shared" si="36"/>
        <v>490</v>
      </c>
      <c r="L199" s="20"/>
      <c r="M199" s="24">
        <f t="shared" si="37"/>
        <v>0</v>
      </c>
      <c r="N199" s="35">
        <v>1</v>
      </c>
      <c r="O199" s="62">
        <f t="shared" si="38"/>
        <v>0</v>
      </c>
      <c r="P199" s="20">
        <v>9026202000</v>
      </c>
      <c r="Q199" s="35" t="s">
        <v>4865</v>
      </c>
      <c r="R199" s="519" t="s">
        <v>5192</v>
      </c>
      <c r="S199" s="520">
        <v>46204</v>
      </c>
      <c r="T199" s="520">
        <v>47664</v>
      </c>
      <c r="U199" s="521" t="s">
        <v>5191</v>
      </c>
      <c r="V199" s="509"/>
    </row>
    <row r="200" spans="1:22" s="28" customFormat="1" ht="42" customHeight="1">
      <c r="A200" s="168">
        <v>911010</v>
      </c>
      <c r="B200" s="81">
        <v>4650187488991</v>
      </c>
      <c r="C200" s="134" t="s">
        <v>533</v>
      </c>
      <c r="D200" s="40" t="s">
        <v>4559</v>
      </c>
      <c r="E200" s="345" t="s">
        <v>290</v>
      </c>
      <c r="F200" s="162" t="s">
        <v>1624</v>
      </c>
      <c r="G200" s="56" t="s">
        <v>1308</v>
      </c>
      <c r="H200" s="56">
        <v>0.05</v>
      </c>
      <c r="I200" s="22">
        <v>545</v>
      </c>
      <c r="J200" s="22">
        <v>720</v>
      </c>
      <c r="K200" s="22">
        <f t="shared" si="36"/>
        <v>545</v>
      </c>
      <c r="L200" s="20"/>
      <c r="M200" s="24">
        <f t="shared" si="37"/>
        <v>0</v>
      </c>
      <c r="N200" s="35">
        <v>1</v>
      </c>
      <c r="O200" s="62">
        <f t="shared" si="38"/>
        <v>0</v>
      </c>
      <c r="P200" s="20">
        <v>9031803400</v>
      </c>
      <c r="Q200" s="35" t="s">
        <v>4866</v>
      </c>
      <c r="R200" s="519" t="s">
        <v>5192</v>
      </c>
      <c r="S200" s="520">
        <v>46204</v>
      </c>
      <c r="T200" s="520">
        <v>47664</v>
      </c>
      <c r="U200" s="521" t="s">
        <v>5191</v>
      </c>
      <c r="V200" s="509"/>
    </row>
    <row r="201" spans="1:22" s="28" customFormat="1" ht="42" customHeight="1">
      <c r="A201" s="168">
        <v>911011</v>
      </c>
      <c r="B201" s="81">
        <v>4650187489073</v>
      </c>
      <c r="C201" s="134" t="s">
        <v>535</v>
      </c>
      <c r="D201" s="40" t="s">
        <v>534</v>
      </c>
      <c r="E201" s="345" t="s">
        <v>290</v>
      </c>
      <c r="F201" s="162" t="s">
        <v>1624</v>
      </c>
      <c r="G201" s="56" t="s">
        <v>1309</v>
      </c>
      <c r="H201" s="56">
        <v>0.06</v>
      </c>
      <c r="I201" s="22">
        <v>480</v>
      </c>
      <c r="J201" s="22">
        <v>630</v>
      </c>
      <c r="K201" s="22">
        <f t="shared" si="36"/>
        <v>480</v>
      </c>
      <c r="L201" s="20"/>
      <c r="M201" s="24">
        <f t="shared" si="37"/>
        <v>0</v>
      </c>
      <c r="N201" s="35">
        <v>1</v>
      </c>
      <c r="O201" s="62">
        <f t="shared" si="38"/>
        <v>0</v>
      </c>
      <c r="P201" s="20">
        <v>9031803400</v>
      </c>
      <c r="Q201" s="35" t="s">
        <v>4866</v>
      </c>
      <c r="R201" s="519" t="s">
        <v>5192</v>
      </c>
      <c r="S201" s="520">
        <v>46204</v>
      </c>
      <c r="T201" s="520">
        <v>47664</v>
      </c>
      <c r="U201" s="521" t="s">
        <v>5191</v>
      </c>
      <c r="V201" s="509"/>
    </row>
    <row r="202" spans="1:22" s="28" customFormat="1" ht="42" customHeight="1">
      <c r="A202" s="150">
        <v>911049</v>
      </c>
      <c r="B202" s="81">
        <v>4660171516234</v>
      </c>
      <c r="C202" s="134" t="s">
        <v>1751</v>
      </c>
      <c r="D202" s="40" t="s">
        <v>1750</v>
      </c>
      <c r="E202" s="345" t="s">
        <v>290</v>
      </c>
      <c r="F202" s="174" t="s">
        <v>1624</v>
      </c>
      <c r="G202" s="56" t="s">
        <v>1309</v>
      </c>
      <c r="H202" s="56">
        <v>0.06</v>
      </c>
      <c r="I202" s="22">
        <v>250</v>
      </c>
      <c r="J202" s="22">
        <v>338</v>
      </c>
      <c r="K202" s="22">
        <f t="shared" si="36"/>
        <v>250</v>
      </c>
      <c r="L202" s="20"/>
      <c r="M202" s="24">
        <f t="shared" si="37"/>
        <v>0</v>
      </c>
      <c r="N202" s="35">
        <v>1</v>
      </c>
      <c r="O202" s="62">
        <f t="shared" si="38"/>
        <v>0</v>
      </c>
      <c r="P202" s="20">
        <v>9025900008</v>
      </c>
      <c r="Q202" s="35" t="s">
        <v>4861</v>
      </c>
      <c r="R202" s="528" t="s">
        <v>5194</v>
      </c>
      <c r="S202" s="527">
        <v>45468</v>
      </c>
      <c r="T202" s="527">
        <v>46928</v>
      </c>
      <c r="U202" s="521" t="s">
        <v>5198</v>
      </c>
      <c r="V202" s="509"/>
    </row>
    <row r="203" spans="1:22" s="28" customFormat="1" ht="42" customHeight="1">
      <c r="A203" s="150">
        <v>911051</v>
      </c>
      <c r="B203" s="81">
        <v>4680642314992</v>
      </c>
      <c r="C203" s="134" t="s">
        <v>4954</v>
      </c>
      <c r="D203" s="40" t="s">
        <v>4955</v>
      </c>
      <c r="E203" s="345" t="s">
        <v>290</v>
      </c>
      <c r="F203" s="162"/>
      <c r="G203" s="56" t="s">
        <v>4949</v>
      </c>
      <c r="H203" s="56">
        <v>0.03</v>
      </c>
      <c r="I203" s="22">
        <v>236</v>
      </c>
      <c r="J203" s="22">
        <v>319</v>
      </c>
      <c r="K203" s="22">
        <f t="shared" si="36"/>
        <v>236</v>
      </c>
      <c r="L203" s="20"/>
      <c r="M203" s="24">
        <f t="shared" si="37"/>
        <v>0</v>
      </c>
      <c r="N203" s="35">
        <v>1</v>
      </c>
      <c r="O203" s="496">
        <f t="shared" ref="O203" si="39">L203/N203</f>
        <v>0</v>
      </c>
      <c r="P203" s="20">
        <v>9025900008</v>
      </c>
      <c r="Q203" s="35" t="s">
        <v>4861</v>
      </c>
      <c r="R203" s="528" t="s">
        <v>5194</v>
      </c>
      <c r="S203" s="527">
        <v>45468</v>
      </c>
      <c r="T203" s="527">
        <v>46928</v>
      </c>
      <c r="U203" s="521" t="s">
        <v>5198</v>
      </c>
      <c r="V203" s="509"/>
    </row>
    <row r="204" spans="1:22" s="28" customFormat="1" ht="42" customHeight="1">
      <c r="A204" s="150">
        <v>911046</v>
      </c>
      <c r="B204" s="81">
        <v>4660171516203</v>
      </c>
      <c r="C204" s="134" t="s">
        <v>1745</v>
      </c>
      <c r="D204" s="40" t="s">
        <v>4188</v>
      </c>
      <c r="E204" s="345" t="s">
        <v>290</v>
      </c>
      <c r="F204" s="162" t="s">
        <v>1624</v>
      </c>
      <c r="G204" s="56" t="s">
        <v>1309</v>
      </c>
      <c r="H204" s="56">
        <v>0.06</v>
      </c>
      <c r="I204" s="22">
        <v>985</v>
      </c>
      <c r="J204" s="22">
        <v>1300</v>
      </c>
      <c r="K204" s="22">
        <f t="shared" si="36"/>
        <v>985</v>
      </c>
      <c r="L204" s="20"/>
      <c r="M204" s="24">
        <f t="shared" si="37"/>
        <v>0</v>
      </c>
      <c r="N204" s="35">
        <v>1</v>
      </c>
      <c r="O204" s="496">
        <f t="shared" si="38"/>
        <v>0</v>
      </c>
      <c r="P204" s="20">
        <v>9029900009</v>
      </c>
      <c r="Q204" s="35" t="s">
        <v>4864</v>
      </c>
      <c r="R204" s="528" t="s">
        <v>5194</v>
      </c>
      <c r="S204" s="527">
        <v>45468</v>
      </c>
      <c r="T204" s="527">
        <v>46928</v>
      </c>
      <c r="U204" s="521" t="s">
        <v>5198</v>
      </c>
      <c r="V204" s="509"/>
    </row>
    <row r="205" spans="1:22" s="28" customFormat="1" ht="42" customHeight="1">
      <c r="A205" s="150">
        <v>911056</v>
      </c>
      <c r="B205" s="81">
        <v>4680642316361</v>
      </c>
      <c r="C205" s="134" t="s">
        <v>4942</v>
      </c>
      <c r="D205" s="40" t="s">
        <v>4943</v>
      </c>
      <c r="E205" s="345" t="s">
        <v>290</v>
      </c>
      <c r="F205" s="162"/>
      <c r="G205" s="56" t="s">
        <v>4948</v>
      </c>
      <c r="H205" s="56">
        <v>0.13</v>
      </c>
      <c r="I205" s="22">
        <v>590</v>
      </c>
      <c r="J205" s="22">
        <v>779</v>
      </c>
      <c r="K205" s="22">
        <f t="shared" si="36"/>
        <v>590</v>
      </c>
      <c r="L205" s="20"/>
      <c r="M205" s="24">
        <f t="shared" si="37"/>
        <v>0</v>
      </c>
      <c r="N205" s="35">
        <v>1</v>
      </c>
      <c r="O205" s="496">
        <f t="shared" ref="O205:O207" si="40">L205/N205</f>
        <v>0</v>
      </c>
      <c r="P205" s="20">
        <v>9029900009</v>
      </c>
      <c r="Q205" s="35" t="s">
        <v>4864</v>
      </c>
      <c r="R205" s="528" t="s">
        <v>5194</v>
      </c>
      <c r="S205" s="527">
        <v>45468</v>
      </c>
      <c r="T205" s="527">
        <v>46928</v>
      </c>
      <c r="U205" s="521" t="s">
        <v>5198</v>
      </c>
      <c r="V205" s="509"/>
    </row>
    <row r="206" spans="1:22" s="28" customFormat="1" ht="42" customHeight="1">
      <c r="A206" s="150">
        <v>938002</v>
      </c>
      <c r="B206" s="81">
        <v>4680642315890</v>
      </c>
      <c r="C206" s="134" t="s">
        <v>4944</v>
      </c>
      <c r="D206" s="40" t="s">
        <v>4945</v>
      </c>
      <c r="E206" s="345" t="s">
        <v>290</v>
      </c>
      <c r="F206" s="162"/>
      <c r="G206" s="56" t="s">
        <v>4949</v>
      </c>
      <c r="H206" s="56">
        <v>0.03</v>
      </c>
      <c r="I206" s="22">
        <v>590</v>
      </c>
      <c r="J206" s="22">
        <v>779</v>
      </c>
      <c r="K206" s="22">
        <f t="shared" si="36"/>
        <v>590</v>
      </c>
      <c r="L206" s="20"/>
      <c r="M206" s="24">
        <f t="shared" si="37"/>
        <v>0</v>
      </c>
      <c r="N206" s="35">
        <v>1</v>
      </c>
      <c r="O206" s="496">
        <f t="shared" si="40"/>
        <v>0</v>
      </c>
      <c r="P206" s="20">
        <v>9029900009</v>
      </c>
      <c r="Q206" s="35" t="s">
        <v>4867</v>
      </c>
      <c r="R206" s="519" t="s">
        <v>5192</v>
      </c>
      <c r="S206" s="520">
        <v>46204</v>
      </c>
      <c r="T206" s="520">
        <v>47664</v>
      </c>
      <c r="U206" s="521" t="s">
        <v>5191</v>
      </c>
      <c r="V206" s="509"/>
    </row>
    <row r="207" spans="1:22" s="28" customFormat="1" ht="42" customHeight="1">
      <c r="A207" s="168">
        <v>938001</v>
      </c>
      <c r="B207" s="81">
        <v>4680642315548</v>
      </c>
      <c r="C207" s="134" t="s">
        <v>4946</v>
      </c>
      <c r="D207" s="40" t="s">
        <v>4947</v>
      </c>
      <c r="E207" s="345" t="s">
        <v>290</v>
      </c>
      <c r="F207" s="162"/>
      <c r="G207" s="56" t="s">
        <v>4950</v>
      </c>
      <c r="H207" s="56">
        <v>0.05</v>
      </c>
      <c r="I207" s="22">
        <v>900</v>
      </c>
      <c r="J207" s="22">
        <v>1188</v>
      </c>
      <c r="K207" s="22">
        <f t="shared" si="36"/>
        <v>900</v>
      </c>
      <c r="L207" s="20"/>
      <c r="M207" s="24">
        <f t="shared" si="37"/>
        <v>0</v>
      </c>
      <c r="N207" s="35">
        <v>1</v>
      </c>
      <c r="O207" s="496">
        <f t="shared" si="40"/>
        <v>0</v>
      </c>
      <c r="P207" s="20">
        <v>9029900009</v>
      </c>
      <c r="Q207" s="35" t="s">
        <v>4867</v>
      </c>
      <c r="R207" s="519" t="s">
        <v>5192</v>
      </c>
      <c r="S207" s="520">
        <v>46204</v>
      </c>
      <c r="T207" s="520">
        <v>47664</v>
      </c>
      <c r="U207" s="521" t="s">
        <v>5191</v>
      </c>
      <c r="V207" s="509"/>
    </row>
    <row r="208" spans="1:22" s="28" customFormat="1" ht="42" customHeight="1">
      <c r="A208" s="168">
        <v>911050</v>
      </c>
      <c r="B208" s="81">
        <v>4660171516241</v>
      </c>
      <c r="C208" s="134" t="s">
        <v>1752</v>
      </c>
      <c r="D208" s="40" t="s">
        <v>1753</v>
      </c>
      <c r="E208" s="345" t="s">
        <v>290</v>
      </c>
      <c r="F208" s="174" t="s">
        <v>1624</v>
      </c>
      <c r="G208" s="56" t="s">
        <v>1309</v>
      </c>
      <c r="H208" s="56">
        <v>0.06</v>
      </c>
      <c r="I208" s="22">
        <v>770</v>
      </c>
      <c r="J208" s="22">
        <v>1016</v>
      </c>
      <c r="K208" s="22">
        <f t="shared" si="36"/>
        <v>770</v>
      </c>
      <c r="L208" s="20"/>
      <c r="M208" s="24">
        <f t="shared" si="37"/>
        <v>0</v>
      </c>
      <c r="N208" s="35">
        <v>1</v>
      </c>
      <c r="O208" s="62">
        <f t="shared" si="38"/>
        <v>0</v>
      </c>
      <c r="P208" s="20">
        <v>8481401000</v>
      </c>
      <c r="Q208" s="35" t="s">
        <v>4854</v>
      </c>
      <c r="R208" s="519" t="s">
        <v>5193</v>
      </c>
      <c r="S208" s="527"/>
      <c r="T208" s="527"/>
      <c r="U208" s="521"/>
      <c r="V208" s="509"/>
    </row>
    <row r="209" spans="1:22" s="28" customFormat="1" ht="42" customHeight="1">
      <c r="A209" s="168">
        <v>911012</v>
      </c>
      <c r="B209" s="81">
        <v>4650187489028</v>
      </c>
      <c r="C209" s="134" t="s">
        <v>998</v>
      </c>
      <c r="D209" s="40" t="s">
        <v>4560</v>
      </c>
      <c r="E209" s="345" t="s">
        <v>290</v>
      </c>
      <c r="F209" s="162" t="s">
        <v>1624</v>
      </c>
      <c r="G209" s="56" t="s">
        <v>1310</v>
      </c>
      <c r="H209" s="56">
        <v>0.12</v>
      </c>
      <c r="I209" s="22">
        <v>1467</v>
      </c>
      <c r="J209" s="22">
        <v>1892</v>
      </c>
      <c r="K209" s="22">
        <f t="shared" si="36"/>
        <v>1467</v>
      </c>
      <c r="L209" s="20"/>
      <c r="M209" s="24">
        <f t="shared" si="37"/>
        <v>0</v>
      </c>
      <c r="N209" s="35">
        <v>1</v>
      </c>
      <c r="O209" s="62">
        <f t="shared" si="38"/>
        <v>0</v>
      </c>
      <c r="P209" s="20">
        <v>9027101000</v>
      </c>
      <c r="Q209" s="35" t="s">
        <v>4868</v>
      </c>
      <c r="R209" s="519" t="s">
        <v>5192</v>
      </c>
      <c r="S209" s="520">
        <v>46204</v>
      </c>
      <c r="T209" s="520">
        <v>47664</v>
      </c>
      <c r="U209" s="521" t="s">
        <v>5191</v>
      </c>
      <c r="V209" s="509"/>
    </row>
    <row r="210" spans="1:22" s="28" customFormat="1" ht="42" customHeight="1">
      <c r="A210" s="168">
        <v>911013</v>
      </c>
      <c r="B210" s="81">
        <v>4650187489042</v>
      </c>
      <c r="C210" s="134" t="s">
        <v>999</v>
      </c>
      <c r="D210" s="40" t="s">
        <v>4561</v>
      </c>
      <c r="E210" s="345" t="s">
        <v>290</v>
      </c>
      <c r="F210" s="162" t="s">
        <v>1624</v>
      </c>
      <c r="G210" s="56" t="s">
        <v>1311</v>
      </c>
      <c r="H210" s="56">
        <v>0.11</v>
      </c>
      <c r="I210" s="22">
        <v>1775</v>
      </c>
      <c r="J210" s="22">
        <v>2280</v>
      </c>
      <c r="K210" s="22">
        <f t="shared" si="36"/>
        <v>1775</v>
      </c>
      <c r="L210" s="20"/>
      <c r="M210" s="24">
        <f t="shared" si="37"/>
        <v>0</v>
      </c>
      <c r="N210" s="35">
        <v>1</v>
      </c>
      <c r="O210" s="62">
        <f t="shared" si="38"/>
        <v>0</v>
      </c>
      <c r="P210" s="20">
        <v>9027101000</v>
      </c>
      <c r="Q210" s="35" t="s">
        <v>4868</v>
      </c>
      <c r="R210" s="519" t="s">
        <v>5192</v>
      </c>
      <c r="S210" s="520">
        <v>46204</v>
      </c>
      <c r="T210" s="520">
        <v>47664</v>
      </c>
      <c r="U210" s="521" t="s">
        <v>5191</v>
      </c>
      <c r="V210" s="509"/>
    </row>
    <row r="211" spans="1:22" s="28" customFormat="1" ht="42" customHeight="1">
      <c r="A211" s="150">
        <v>911014</v>
      </c>
      <c r="B211" s="81">
        <v>4650187489035</v>
      </c>
      <c r="C211" s="134" t="s">
        <v>1000</v>
      </c>
      <c r="D211" s="40" t="s">
        <v>4562</v>
      </c>
      <c r="E211" s="345" t="s">
        <v>290</v>
      </c>
      <c r="F211" s="162" t="s">
        <v>1624</v>
      </c>
      <c r="G211" s="56" t="s">
        <v>1312</v>
      </c>
      <c r="H211" s="56">
        <v>0.11</v>
      </c>
      <c r="I211" s="22">
        <v>2500</v>
      </c>
      <c r="J211" s="22">
        <v>3225</v>
      </c>
      <c r="K211" s="22">
        <f t="shared" si="36"/>
        <v>2500</v>
      </c>
      <c r="L211" s="20"/>
      <c r="M211" s="24">
        <f t="shared" si="37"/>
        <v>0</v>
      </c>
      <c r="N211" s="35">
        <v>1</v>
      </c>
      <c r="O211" s="62">
        <f t="shared" si="38"/>
        <v>0</v>
      </c>
      <c r="P211" s="20">
        <v>9027101000</v>
      </c>
      <c r="Q211" s="35" t="s">
        <v>4868</v>
      </c>
      <c r="R211" s="519" t="s">
        <v>5192</v>
      </c>
      <c r="S211" s="520">
        <v>46204</v>
      </c>
      <c r="T211" s="520">
        <v>47664</v>
      </c>
      <c r="U211" s="521" t="s">
        <v>5191</v>
      </c>
      <c r="V211" s="509"/>
    </row>
    <row r="212" spans="1:22" s="28" customFormat="1" ht="42" customHeight="1">
      <c r="A212" s="168">
        <v>911052</v>
      </c>
      <c r="B212" s="81">
        <v>4680642315005</v>
      </c>
      <c r="C212" s="134" t="s">
        <v>4951</v>
      </c>
      <c r="D212" s="40" t="s">
        <v>4952</v>
      </c>
      <c r="E212" s="345" t="s">
        <v>290</v>
      </c>
      <c r="F212" s="162"/>
      <c r="G212" s="56" t="s">
        <v>4953</v>
      </c>
      <c r="H212" s="56">
        <v>0.11</v>
      </c>
      <c r="I212" s="22">
        <v>1020</v>
      </c>
      <c r="J212" s="22">
        <v>1316</v>
      </c>
      <c r="K212" s="22">
        <f t="shared" si="36"/>
        <v>1020</v>
      </c>
      <c r="L212" s="20"/>
      <c r="M212" s="24">
        <f t="shared" si="37"/>
        <v>0</v>
      </c>
      <c r="N212" s="35">
        <v>1</v>
      </c>
      <c r="O212" s="496">
        <f t="shared" ref="O212" si="41">L212/N212</f>
        <v>0</v>
      </c>
      <c r="P212" s="35">
        <v>9027101000</v>
      </c>
      <c r="Q212" s="35" t="s">
        <v>4868</v>
      </c>
      <c r="R212" s="519" t="s">
        <v>5192</v>
      </c>
      <c r="S212" s="520">
        <v>46204</v>
      </c>
      <c r="T212" s="520">
        <v>47664</v>
      </c>
      <c r="U212" s="521" t="s">
        <v>5191</v>
      </c>
      <c r="V212" s="509"/>
    </row>
    <row r="213" spans="1:22" s="28" customFormat="1" ht="42" customHeight="1">
      <c r="A213" s="168">
        <v>911015</v>
      </c>
      <c r="B213" s="81">
        <v>4660171510096</v>
      </c>
      <c r="C213" s="134" t="s">
        <v>1001</v>
      </c>
      <c r="D213" s="40" t="s">
        <v>4617</v>
      </c>
      <c r="E213" s="345" t="s">
        <v>290</v>
      </c>
      <c r="F213" s="162" t="s">
        <v>1624</v>
      </c>
      <c r="G213" s="56" t="s">
        <v>1313</v>
      </c>
      <c r="H213" s="56">
        <v>0.65</v>
      </c>
      <c r="I213" s="22">
        <v>1155</v>
      </c>
      <c r="J213" s="22">
        <v>1490</v>
      </c>
      <c r="K213" s="22">
        <f t="shared" si="36"/>
        <v>1155</v>
      </c>
      <c r="L213" s="20"/>
      <c r="M213" s="24">
        <f t="shared" si="37"/>
        <v>0</v>
      </c>
      <c r="N213" s="35">
        <v>1</v>
      </c>
      <c r="O213" s="62">
        <f t="shared" si="38"/>
        <v>0</v>
      </c>
      <c r="P213" s="20">
        <v>8409910008</v>
      </c>
      <c r="Q213" s="35" t="s">
        <v>4854</v>
      </c>
      <c r="R213" s="519" t="s">
        <v>5192</v>
      </c>
      <c r="S213" s="520">
        <v>46204</v>
      </c>
      <c r="T213" s="520">
        <v>47664</v>
      </c>
      <c r="U213" s="521" t="s">
        <v>5191</v>
      </c>
      <c r="V213" s="509"/>
    </row>
    <row r="214" spans="1:22" s="28" customFormat="1" ht="42" customHeight="1">
      <c r="A214" s="168">
        <v>911016</v>
      </c>
      <c r="B214" s="81">
        <v>4660171510072</v>
      </c>
      <c r="C214" s="134" t="s">
        <v>1002</v>
      </c>
      <c r="D214" s="40" t="s">
        <v>4563</v>
      </c>
      <c r="E214" s="345" t="s">
        <v>290</v>
      </c>
      <c r="F214" s="162" t="s">
        <v>1624</v>
      </c>
      <c r="G214" s="56" t="s">
        <v>1314</v>
      </c>
      <c r="H214" s="56">
        <v>0.42</v>
      </c>
      <c r="I214" s="22">
        <v>1270</v>
      </c>
      <c r="J214" s="22">
        <v>1640</v>
      </c>
      <c r="K214" s="22">
        <f t="shared" si="36"/>
        <v>1270</v>
      </c>
      <c r="L214" s="20"/>
      <c r="M214" s="24">
        <f t="shared" si="37"/>
        <v>0</v>
      </c>
      <c r="N214" s="35">
        <v>1</v>
      </c>
      <c r="O214" s="62">
        <f t="shared" si="38"/>
        <v>0</v>
      </c>
      <c r="P214" s="20">
        <v>8409910008</v>
      </c>
      <c r="Q214" s="35" t="s">
        <v>4854</v>
      </c>
      <c r="R214" s="519" t="s">
        <v>5192</v>
      </c>
      <c r="S214" s="520">
        <v>46204</v>
      </c>
      <c r="T214" s="520">
        <v>47664</v>
      </c>
      <c r="U214" s="521" t="s">
        <v>5191</v>
      </c>
      <c r="V214" s="509"/>
    </row>
    <row r="215" spans="1:22" s="28" customFormat="1" ht="42" customHeight="1" thickBot="1">
      <c r="A215" s="168">
        <v>911017</v>
      </c>
      <c r="B215" s="81">
        <v>4660171510089</v>
      </c>
      <c r="C215" s="134" t="s">
        <v>1003</v>
      </c>
      <c r="D215" s="40" t="s">
        <v>4618</v>
      </c>
      <c r="E215" s="345" t="s">
        <v>290</v>
      </c>
      <c r="F215" s="162" t="s">
        <v>1624</v>
      </c>
      <c r="G215" s="56" t="s">
        <v>1315</v>
      </c>
      <c r="H215" s="56">
        <v>0.03</v>
      </c>
      <c r="I215" s="22">
        <v>1040</v>
      </c>
      <c r="J215" s="22">
        <v>1342</v>
      </c>
      <c r="K215" s="22">
        <f t="shared" si="36"/>
        <v>1040</v>
      </c>
      <c r="L215" s="20"/>
      <c r="M215" s="24">
        <f t="shared" si="37"/>
        <v>0</v>
      </c>
      <c r="N215" s="35">
        <v>1</v>
      </c>
      <c r="O215" s="62">
        <f t="shared" si="38"/>
        <v>0</v>
      </c>
      <c r="P215" s="20">
        <v>8409910008</v>
      </c>
      <c r="Q215" s="35" t="s">
        <v>4854</v>
      </c>
      <c r="R215" s="519" t="s">
        <v>5192</v>
      </c>
      <c r="S215" s="520">
        <v>46204</v>
      </c>
      <c r="T215" s="520">
        <v>47664</v>
      </c>
      <c r="U215" s="521" t="s">
        <v>5191</v>
      </c>
      <c r="V215" s="509"/>
    </row>
    <row r="216" spans="1:22" s="28" customFormat="1" ht="21" customHeight="1" thickBot="1">
      <c r="A216" s="231"/>
      <c r="B216" s="69"/>
      <c r="C216" s="69"/>
      <c r="D216" s="94" t="s">
        <v>4776</v>
      </c>
      <c r="E216" s="71"/>
      <c r="F216" s="157"/>
      <c r="G216" s="69"/>
      <c r="H216" s="69"/>
      <c r="I216" s="71"/>
      <c r="J216" s="71"/>
      <c r="K216" s="71"/>
      <c r="L216" s="71"/>
      <c r="M216" s="71"/>
      <c r="N216" s="71"/>
      <c r="O216" s="82"/>
      <c r="P216" s="369"/>
      <c r="Q216" s="369"/>
      <c r="R216" s="71"/>
      <c r="S216" s="71"/>
      <c r="T216" s="71"/>
      <c r="U216" s="521"/>
      <c r="V216" s="509"/>
    </row>
    <row r="217" spans="1:22" s="28" customFormat="1" ht="42" customHeight="1">
      <c r="A217" s="168">
        <v>911054</v>
      </c>
      <c r="B217" s="81">
        <v>4680642315081</v>
      </c>
      <c r="C217" s="134" t="s">
        <v>4763</v>
      </c>
      <c r="D217" s="40" t="s">
        <v>4769</v>
      </c>
      <c r="E217" s="345" t="s">
        <v>290</v>
      </c>
      <c r="F217" s="162"/>
      <c r="G217" s="56" t="s">
        <v>4766</v>
      </c>
      <c r="H217" s="56">
        <v>0.9</v>
      </c>
      <c r="I217" s="22">
        <v>4740</v>
      </c>
      <c r="J217" s="22">
        <v>6020</v>
      </c>
      <c r="K217" s="22">
        <f>I217*(100-$P$3*100)/100</f>
        <v>4740</v>
      </c>
      <c r="L217" s="20"/>
      <c r="M217" s="24">
        <f>K217*L217</f>
        <v>0</v>
      </c>
      <c r="N217" s="35">
        <v>1</v>
      </c>
      <c r="O217" s="62">
        <f t="shared" ref="O217:O219" si="42">L217/N217</f>
        <v>0</v>
      </c>
      <c r="P217" s="20">
        <v>8409910008</v>
      </c>
      <c r="Q217" s="35" t="s">
        <v>4854</v>
      </c>
      <c r="R217" s="519" t="s">
        <v>5192</v>
      </c>
      <c r="S217" s="520">
        <v>46204</v>
      </c>
      <c r="T217" s="520">
        <v>47664</v>
      </c>
      <c r="U217" s="521" t="s">
        <v>5191</v>
      </c>
      <c r="V217" s="509"/>
    </row>
    <row r="218" spans="1:22" s="28" customFormat="1" ht="42" customHeight="1">
      <c r="A218" s="168">
        <v>911055</v>
      </c>
      <c r="B218" s="81">
        <v>4680642315098</v>
      </c>
      <c r="C218" s="134" t="s">
        <v>4764</v>
      </c>
      <c r="D218" s="40" t="s">
        <v>4768</v>
      </c>
      <c r="E218" s="345" t="s">
        <v>290</v>
      </c>
      <c r="F218" s="162"/>
      <c r="G218" s="56" t="s">
        <v>4767</v>
      </c>
      <c r="H218" s="56">
        <v>1</v>
      </c>
      <c r="I218" s="22">
        <v>4740</v>
      </c>
      <c r="J218" s="22">
        <v>6020</v>
      </c>
      <c r="K218" s="22">
        <f>I218*(100-$P$3*100)/100</f>
        <v>4740</v>
      </c>
      <c r="L218" s="20"/>
      <c r="M218" s="24">
        <f>K218*L218</f>
        <v>0</v>
      </c>
      <c r="N218" s="35">
        <v>1</v>
      </c>
      <c r="O218" s="62">
        <f t="shared" si="42"/>
        <v>0</v>
      </c>
      <c r="P218" s="20">
        <v>8409910008</v>
      </c>
      <c r="Q218" s="35" t="s">
        <v>4854</v>
      </c>
      <c r="R218" s="519" t="s">
        <v>5192</v>
      </c>
      <c r="S218" s="520">
        <v>46204</v>
      </c>
      <c r="T218" s="520">
        <v>47664</v>
      </c>
      <c r="U218" s="521" t="s">
        <v>5191</v>
      </c>
      <c r="V218" s="509"/>
    </row>
    <row r="219" spans="1:22" s="28" customFormat="1" ht="51.75" thickBot="1">
      <c r="A219" s="168">
        <v>911053</v>
      </c>
      <c r="B219" s="81">
        <v>4680642315104</v>
      </c>
      <c r="C219" s="134" t="s">
        <v>4765</v>
      </c>
      <c r="D219" s="40" t="s">
        <v>4770</v>
      </c>
      <c r="E219" s="345" t="s">
        <v>290</v>
      </c>
      <c r="F219" s="162"/>
      <c r="G219" s="56" t="s">
        <v>4767</v>
      </c>
      <c r="H219" s="56">
        <v>0.78</v>
      </c>
      <c r="I219" s="22">
        <v>2895</v>
      </c>
      <c r="J219" s="22">
        <v>3735</v>
      </c>
      <c r="K219" s="22">
        <f>I219*(100-$P$3*100)/100</f>
        <v>2895</v>
      </c>
      <c r="L219" s="20"/>
      <c r="M219" s="24">
        <f>K219*L219</f>
        <v>0</v>
      </c>
      <c r="N219" s="35">
        <v>1</v>
      </c>
      <c r="O219" s="62">
        <f t="shared" si="42"/>
        <v>0</v>
      </c>
      <c r="P219" s="20">
        <v>8409910008</v>
      </c>
      <c r="Q219" s="35" t="s">
        <v>4854</v>
      </c>
      <c r="R219" s="519" t="s">
        <v>5192</v>
      </c>
      <c r="S219" s="520">
        <v>46204</v>
      </c>
      <c r="T219" s="520">
        <v>47664</v>
      </c>
      <c r="U219" s="521" t="s">
        <v>5191</v>
      </c>
      <c r="V219" s="509"/>
    </row>
    <row r="220" spans="1:22" s="28" customFormat="1" ht="21" customHeight="1" thickBot="1">
      <c r="A220" s="231"/>
      <c r="B220" s="69"/>
      <c r="C220" s="69"/>
      <c r="D220" s="94" t="s">
        <v>3</v>
      </c>
      <c r="E220" s="71"/>
      <c r="F220" s="157"/>
      <c r="G220" s="69"/>
      <c r="H220" s="69"/>
      <c r="I220" s="71"/>
      <c r="J220" s="71"/>
      <c r="K220" s="71"/>
      <c r="L220" s="71"/>
      <c r="M220" s="71"/>
      <c r="N220" s="71"/>
      <c r="O220" s="82"/>
      <c r="P220" s="369"/>
      <c r="Q220" s="369"/>
      <c r="R220" s="71"/>
      <c r="S220" s="71"/>
      <c r="T220" s="71"/>
      <c r="U220" s="71"/>
      <c r="V220" s="509"/>
    </row>
    <row r="221" spans="1:22" s="28" customFormat="1" ht="42" customHeight="1">
      <c r="A221" s="168">
        <v>811027</v>
      </c>
      <c r="B221" s="81">
        <v>4650187483729</v>
      </c>
      <c r="C221" s="134" t="s">
        <v>274</v>
      </c>
      <c r="D221" s="40" t="s">
        <v>1078</v>
      </c>
      <c r="E221" s="345" t="s">
        <v>289</v>
      </c>
      <c r="F221" s="162" t="s">
        <v>1624</v>
      </c>
      <c r="G221" s="56" t="s">
        <v>1316</v>
      </c>
      <c r="H221" s="56">
        <v>0.47</v>
      </c>
      <c r="I221" s="22">
        <v>520</v>
      </c>
      <c r="J221" s="22">
        <v>686</v>
      </c>
      <c r="K221" s="22">
        <f t="shared" ref="K221:K246" si="43">I221*(100-$P$3*100)/100</f>
        <v>520</v>
      </c>
      <c r="L221" s="20"/>
      <c r="M221" s="24">
        <f t="shared" ref="M221:M246" si="44">K221*L221</f>
        <v>0</v>
      </c>
      <c r="N221" s="35">
        <v>20</v>
      </c>
      <c r="O221" s="62">
        <f t="shared" ref="O221:O246" si="45">L221/N221</f>
        <v>0</v>
      </c>
      <c r="P221" s="20">
        <v>8421290009</v>
      </c>
      <c r="Q221" s="35" t="s">
        <v>4869</v>
      </c>
      <c r="R221" s="528"/>
      <c r="S221" s="527"/>
      <c r="T221" s="527"/>
      <c r="U221" s="528"/>
      <c r="V221" s="509"/>
    </row>
    <row r="222" spans="1:22" s="28" customFormat="1" ht="42" customHeight="1">
      <c r="A222" s="168">
        <v>811028</v>
      </c>
      <c r="B222" s="81">
        <v>4650187483712</v>
      </c>
      <c r="C222" s="134" t="s">
        <v>292</v>
      </c>
      <c r="D222" s="40" t="s">
        <v>4503</v>
      </c>
      <c r="E222" s="345" t="s">
        <v>289</v>
      </c>
      <c r="F222" s="162" t="s">
        <v>1624</v>
      </c>
      <c r="G222" s="56" t="s">
        <v>1316</v>
      </c>
      <c r="H222" s="56">
        <v>0.39</v>
      </c>
      <c r="I222" s="22">
        <v>490</v>
      </c>
      <c r="J222" s="22">
        <v>646</v>
      </c>
      <c r="K222" s="22">
        <f t="shared" si="43"/>
        <v>490</v>
      </c>
      <c r="L222" s="20"/>
      <c r="M222" s="24">
        <f t="shared" si="44"/>
        <v>0</v>
      </c>
      <c r="N222" s="35">
        <v>25</v>
      </c>
      <c r="O222" s="62">
        <f t="shared" si="45"/>
        <v>0</v>
      </c>
      <c r="P222" s="20">
        <v>8421290009</v>
      </c>
      <c r="Q222" s="35" t="s">
        <v>4869</v>
      </c>
      <c r="R222" s="528"/>
      <c r="S222" s="527"/>
      <c r="T222" s="527"/>
      <c r="U222" s="528"/>
      <c r="V222" s="509"/>
    </row>
    <row r="223" spans="1:22" s="28" customFormat="1" ht="76.5">
      <c r="A223" s="168">
        <v>811037</v>
      </c>
      <c r="B223" s="81">
        <v>4660171516012</v>
      </c>
      <c r="C223" s="134" t="s">
        <v>2962</v>
      </c>
      <c r="D223" s="40" t="s">
        <v>4656</v>
      </c>
      <c r="E223" s="345" t="s">
        <v>289</v>
      </c>
      <c r="F223" s="162" t="s">
        <v>1624</v>
      </c>
      <c r="G223" s="56" t="s">
        <v>3027</v>
      </c>
      <c r="H223" s="56">
        <v>0.14000000000000001</v>
      </c>
      <c r="I223" s="22">
        <v>180</v>
      </c>
      <c r="J223" s="22">
        <v>243</v>
      </c>
      <c r="K223" s="22">
        <f t="shared" si="43"/>
        <v>180</v>
      </c>
      <c r="L223" s="20"/>
      <c r="M223" s="24">
        <f t="shared" si="44"/>
        <v>0</v>
      </c>
      <c r="N223" s="35">
        <v>1</v>
      </c>
      <c r="O223" s="62">
        <f t="shared" ref="O223:O225" si="46">L223/N223</f>
        <v>0</v>
      </c>
      <c r="P223" s="20">
        <v>8421290009</v>
      </c>
      <c r="Q223" s="35" t="s">
        <v>4869</v>
      </c>
      <c r="R223" s="528"/>
      <c r="S223" s="527"/>
      <c r="T223" s="527"/>
      <c r="U223" s="528"/>
      <c r="V223" s="509"/>
    </row>
    <row r="224" spans="1:22" s="28" customFormat="1" ht="42" customHeight="1">
      <c r="A224" s="168">
        <v>811043</v>
      </c>
      <c r="B224" s="81">
        <v>4660171516029</v>
      </c>
      <c r="C224" s="134" t="s">
        <v>2963</v>
      </c>
      <c r="D224" s="40" t="s">
        <v>4668</v>
      </c>
      <c r="E224" s="345" t="s">
        <v>289</v>
      </c>
      <c r="F224" s="162" t="s">
        <v>1624</v>
      </c>
      <c r="G224" s="56" t="s">
        <v>3028</v>
      </c>
      <c r="H224" s="56">
        <v>0.11</v>
      </c>
      <c r="I224" s="22">
        <v>330</v>
      </c>
      <c r="J224" s="22">
        <v>435</v>
      </c>
      <c r="K224" s="22">
        <f t="shared" si="43"/>
        <v>330</v>
      </c>
      <c r="L224" s="20"/>
      <c r="M224" s="24">
        <f t="shared" si="44"/>
        <v>0</v>
      </c>
      <c r="N224" s="35">
        <v>1</v>
      </c>
      <c r="O224" s="62">
        <f t="shared" si="46"/>
        <v>0</v>
      </c>
      <c r="P224" s="20">
        <v>8421290009</v>
      </c>
      <c r="Q224" s="35" t="s">
        <v>4869</v>
      </c>
      <c r="R224" s="528"/>
      <c r="S224" s="527"/>
      <c r="T224" s="527"/>
      <c r="U224" s="528"/>
      <c r="V224" s="509"/>
    </row>
    <row r="225" spans="1:22" s="28" customFormat="1" ht="42" customHeight="1">
      <c r="A225" s="168">
        <v>811039</v>
      </c>
      <c r="B225" s="81">
        <v>4660171516005</v>
      </c>
      <c r="C225" s="134" t="s">
        <v>2964</v>
      </c>
      <c r="D225" s="40" t="s">
        <v>4657</v>
      </c>
      <c r="E225" s="345" t="s">
        <v>289</v>
      </c>
      <c r="F225" s="162" t="s">
        <v>1624</v>
      </c>
      <c r="G225" s="56" t="s">
        <v>3029</v>
      </c>
      <c r="H225" s="56">
        <v>0.68</v>
      </c>
      <c r="I225" s="22">
        <v>600</v>
      </c>
      <c r="J225" s="22">
        <v>792</v>
      </c>
      <c r="K225" s="22">
        <f t="shared" si="43"/>
        <v>600</v>
      </c>
      <c r="L225" s="20"/>
      <c r="M225" s="24">
        <f t="shared" si="44"/>
        <v>0</v>
      </c>
      <c r="N225" s="35">
        <v>1</v>
      </c>
      <c r="O225" s="62">
        <f t="shared" si="46"/>
        <v>0</v>
      </c>
      <c r="P225" s="20">
        <v>8421290009</v>
      </c>
      <c r="Q225" s="35" t="s">
        <v>4869</v>
      </c>
      <c r="R225" s="528"/>
      <c r="S225" s="527"/>
      <c r="T225" s="527"/>
      <c r="U225" s="528"/>
      <c r="V225" s="509"/>
    </row>
    <row r="226" spans="1:22" s="28" customFormat="1" ht="42" customHeight="1">
      <c r="A226" s="168">
        <v>911018</v>
      </c>
      <c r="B226" s="81">
        <v>4650187484313</v>
      </c>
      <c r="C226" s="134" t="s">
        <v>293</v>
      </c>
      <c r="D226" s="40" t="s">
        <v>4669</v>
      </c>
      <c r="E226" s="345" t="s">
        <v>290</v>
      </c>
      <c r="F226" s="162" t="s">
        <v>1624</v>
      </c>
      <c r="G226" s="56" t="s">
        <v>1317</v>
      </c>
      <c r="H226" s="56">
        <v>1.17</v>
      </c>
      <c r="I226" s="22">
        <v>4980</v>
      </c>
      <c r="J226" s="22">
        <v>6325</v>
      </c>
      <c r="K226" s="22">
        <f t="shared" si="43"/>
        <v>4980</v>
      </c>
      <c r="L226" s="20"/>
      <c r="M226" s="24">
        <f t="shared" si="44"/>
        <v>0</v>
      </c>
      <c r="N226" s="35">
        <v>1</v>
      </c>
      <c r="O226" s="62">
        <f t="shared" si="45"/>
        <v>0</v>
      </c>
      <c r="P226" s="20">
        <v>8413302008</v>
      </c>
      <c r="Q226" s="35" t="s">
        <v>4870</v>
      </c>
      <c r="R226" s="519" t="s">
        <v>5192</v>
      </c>
      <c r="S226" s="520">
        <v>46204</v>
      </c>
      <c r="T226" s="520">
        <v>47664</v>
      </c>
      <c r="U226" s="521" t="s">
        <v>5191</v>
      </c>
      <c r="V226" s="509"/>
    </row>
    <row r="227" spans="1:22" s="28" customFormat="1" ht="42" customHeight="1">
      <c r="A227" s="168">
        <v>911019</v>
      </c>
      <c r="B227" s="81">
        <v>4660171513684</v>
      </c>
      <c r="C227" s="134" t="s">
        <v>439</v>
      </c>
      <c r="D227" s="40" t="s">
        <v>440</v>
      </c>
      <c r="E227" s="345" t="s">
        <v>290</v>
      </c>
      <c r="F227" s="162" t="s">
        <v>1624</v>
      </c>
      <c r="G227" s="56" t="s">
        <v>1318</v>
      </c>
      <c r="H227" s="56">
        <v>1.35</v>
      </c>
      <c r="I227" s="22">
        <v>3420</v>
      </c>
      <c r="J227" s="22">
        <v>4412</v>
      </c>
      <c r="K227" s="22">
        <f t="shared" si="43"/>
        <v>3420</v>
      </c>
      <c r="L227" s="20"/>
      <c r="M227" s="24">
        <f t="shared" si="44"/>
        <v>0</v>
      </c>
      <c r="N227" s="35">
        <v>1</v>
      </c>
      <c r="O227" s="62">
        <f t="shared" si="45"/>
        <v>0</v>
      </c>
      <c r="P227" s="20">
        <v>8413302008</v>
      </c>
      <c r="Q227" s="35" t="s">
        <v>4870</v>
      </c>
      <c r="R227" s="519" t="s">
        <v>5192</v>
      </c>
      <c r="S227" s="520">
        <v>46204</v>
      </c>
      <c r="T227" s="520">
        <v>47664</v>
      </c>
      <c r="U227" s="521" t="s">
        <v>5191</v>
      </c>
      <c r="V227" s="509"/>
    </row>
    <row r="228" spans="1:22" s="28" customFormat="1" ht="42" customHeight="1">
      <c r="A228" s="168">
        <v>911033</v>
      </c>
      <c r="B228" s="81">
        <v>4680642314596</v>
      </c>
      <c r="C228" s="134" t="s">
        <v>4812</v>
      </c>
      <c r="D228" s="40" t="s">
        <v>4813</v>
      </c>
      <c r="E228" s="345" t="s">
        <v>290</v>
      </c>
      <c r="F228" s="162"/>
      <c r="G228" s="56" t="s">
        <v>4820</v>
      </c>
      <c r="H228" s="56">
        <v>1</v>
      </c>
      <c r="I228" s="22">
        <v>2435</v>
      </c>
      <c r="J228" s="22">
        <v>3141</v>
      </c>
      <c r="K228" s="22">
        <f t="shared" si="43"/>
        <v>2435</v>
      </c>
      <c r="L228" s="20"/>
      <c r="M228" s="24">
        <f t="shared" si="44"/>
        <v>0</v>
      </c>
      <c r="N228" s="35">
        <v>1</v>
      </c>
      <c r="O228" s="62">
        <f t="shared" ref="O228:O231" si="47">L228/N228</f>
        <v>0</v>
      </c>
      <c r="P228" s="20">
        <v>8413302008</v>
      </c>
      <c r="Q228" s="35" t="s">
        <v>4870</v>
      </c>
      <c r="R228" s="519" t="s">
        <v>5192</v>
      </c>
      <c r="S228" s="520">
        <v>46204</v>
      </c>
      <c r="T228" s="520">
        <v>47664</v>
      </c>
      <c r="U228" s="521" t="s">
        <v>5191</v>
      </c>
      <c r="V228" s="509"/>
    </row>
    <row r="229" spans="1:22" s="28" customFormat="1" ht="42" customHeight="1">
      <c r="A229" s="168">
        <v>911031</v>
      </c>
      <c r="B229" s="81">
        <v>4680642314572</v>
      </c>
      <c r="C229" s="134" t="s">
        <v>4814</v>
      </c>
      <c r="D229" s="40" t="s">
        <v>4815</v>
      </c>
      <c r="E229" s="345" t="s">
        <v>290</v>
      </c>
      <c r="F229" s="162"/>
      <c r="G229" s="56"/>
      <c r="H229" s="56"/>
      <c r="I229" s="22">
        <v>2355</v>
      </c>
      <c r="J229" s="22">
        <v>3038</v>
      </c>
      <c r="K229" s="22">
        <f t="shared" si="43"/>
        <v>2355</v>
      </c>
      <c r="L229" s="20"/>
      <c r="M229" s="24">
        <f t="shared" si="44"/>
        <v>0</v>
      </c>
      <c r="N229" s="35">
        <v>1</v>
      </c>
      <c r="O229" s="62">
        <f t="shared" si="47"/>
        <v>0</v>
      </c>
      <c r="P229" s="20">
        <v>8413302008</v>
      </c>
      <c r="Q229" s="35" t="s">
        <v>4870</v>
      </c>
      <c r="R229" s="519" t="s">
        <v>5192</v>
      </c>
      <c r="S229" s="520">
        <v>46204</v>
      </c>
      <c r="T229" s="520">
        <v>47664</v>
      </c>
      <c r="U229" s="521" t="s">
        <v>5191</v>
      </c>
      <c r="V229" s="509"/>
    </row>
    <row r="230" spans="1:22" s="28" customFormat="1" ht="42" customHeight="1">
      <c r="A230" s="168">
        <v>911032</v>
      </c>
      <c r="B230" s="81">
        <v>4680642314589</v>
      </c>
      <c r="C230" s="134" t="s">
        <v>4816</v>
      </c>
      <c r="D230" s="40" t="s">
        <v>4817</v>
      </c>
      <c r="E230" s="345" t="s">
        <v>290</v>
      </c>
      <c r="F230" s="162"/>
      <c r="G230" s="56" t="s">
        <v>4821</v>
      </c>
      <c r="H230" s="56">
        <v>0.77</v>
      </c>
      <c r="I230" s="22">
        <v>1180</v>
      </c>
      <c r="J230" s="22">
        <v>1523</v>
      </c>
      <c r="K230" s="22">
        <f t="shared" si="43"/>
        <v>1180</v>
      </c>
      <c r="L230" s="20"/>
      <c r="M230" s="24">
        <f t="shared" si="44"/>
        <v>0</v>
      </c>
      <c r="N230" s="35">
        <v>1</v>
      </c>
      <c r="O230" s="62">
        <f t="shared" si="47"/>
        <v>0</v>
      </c>
      <c r="P230" s="20">
        <v>8413302008</v>
      </c>
      <c r="Q230" s="35" t="s">
        <v>4870</v>
      </c>
      <c r="R230" s="528" t="s">
        <v>5194</v>
      </c>
      <c r="S230" s="527">
        <v>45468</v>
      </c>
      <c r="T230" s="527">
        <v>46928</v>
      </c>
      <c r="U230" s="521" t="s">
        <v>5198</v>
      </c>
      <c r="V230" s="509"/>
    </row>
    <row r="231" spans="1:22" s="28" customFormat="1" ht="42" customHeight="1">
      <c r="A231" s="168">
        <v>911034</v>
      </c>
      <c r="B231" s="81">
        <v>4680642314602</v>
      </c>
      <c r="C231" s="134" t="s">
        <v>4818</v>
      </c>
      <c r="D231" s="40" t="s">
        <v>4819</v>
      </c>
      <c r="E231" s="345" t="s">
        <v>290</v>
      </c>
      <c r="F231" s="162"/>
      <c r="G231" s="56" t="s">
        <v>4822</v>
      </c>
      <c r="H231" s="56">
        <v>0.74</v>
      </c>
      <c r="I231" s="22">
        <v>2565</v>
      </c>
      <c r="J231" s="22">
        <v>3309</v>
      </c>
      <c r="K231" s="22">
        <f t="shared" si="43"/>
        <v>2565</v>
      </c>
      <c r="L231" s="20"/>
      <c r="M231" s="24">
        <f t="shared" si="44"/>
        <v>0</v>
      </c>
      <c r="N231" s="35">
        <v>1</v>
      </c>
      <c r="O231" s="62">
        <f t="shared" si="47"/>
        <v>0</v>
      </c>
      <c r="P231" s="20">
        <v>8413302008</v>
      </c>
      <c r="Q231" s="35" t="s">
        <v>4870</v>
      </c>
      <c r="R231" s="519" t="s">
        <v>5192</v>
      </c>
      <c r="S231" s="520">
        <v>46204</v>
      </c>
      <c r="T231" s="520">
        <v>47664</v>
      </c>
      <c r="U231" s="521" t="s">
        <v>5191</v>
      </c>
      <c r="V231" s="509"/>
    </row>
    <row r="232" spans="1:22" s="28" customFormat="1" ht="42" customHeight="1">
      <c r="A232" s="260">
        <v>911025</v>
      </c>
      <c r="B232" s="261">
        <v>4660171510157</v>
      </c>
      <c r="C232" s="262" t="s">
        <v>850</v>
      </c>
      <c r="D232" s="263" t="s">
        <v>4564</v>
      </c>
      <c r="E232" s="348" t="s">
        <v>290</v>
      </c>
      <c r="F232" s="265" t="s">
        <v>1624</v>
      </c>
      <c r="G232" s="264" t="s">
        <v>1645</v>
      </c>
      <c r="H232" s="264">
        <v>1.04</v>
      </c>
      <c r="I232" s="266">
        <v>3420</v>
      </c>
      <c r="J232" s="266">
        <v>4412</v>
      </c>
      <c r="K232" s="266">
        <f t="shared" si="43"/>
        <v>3420</v>
      </c>
      <c r="L232" s="267"/>
      <c r="M232" s="268">
        <f t="shared" si="44"/>
        <v>0</v>
      </c>
      <c r="N232" s="277">
        <v>1</v>
      </c>
      <c r="O232" s="278">
        <f t="shared" si="45"/>
        <v>0</v>
      </c>
      <c r="P232" s="267">
        <v>8413302008</v>
      </c>
      <c r="Q232" s="277" t="s">
        <v>4870</v>
      </c>
      <c r="R232" s="519" t="s">
        <v>5192</v>
      </c>
      <c r="S232" s="520">
        <v>46204</v>
      </c>
      <c r="T232" s="520">
        <v>47664</v>
      </c>
      <c r="U232" s="521" t="s">
        <v>5191</v>
      </c>
      <c r="V232" s="509"/>
    </row>
    <row r="233" spans="1:22" s="28" customFormat="1" ht="42" customHeight="1">
      <c r="A233" s="168">
        <v>911021</v>
      </c>
      <c r="B233" s="81">
        <v>4650187480421</v>
      </c>
      <c r="C233" s="134" t="s">
        <v>1004</v>
      </c>
      <c r="D233" s="40" t="s">
        <v>1079</v>
      </c>
      <c r="E233" s="345" t="s">
        <v>290</v>
      </c>
      <c r="F233" s="162" t="s">
        <v>1624</v>
      </c>
      <c r="G233" s="56" t="s">
        <v>1319</v>
      </c>
      <c r="H233" s="56">
        <v>0.32</v>
      </c>
      <c r="I233" s="22">
        <v>1155</v>
      </c>
      <c r="J233" s="22">
        <v>1490</v>
      </c>
      <c r="K233" s="22">
        <f t="shared" si="43"/>
        <v>1155</v>
      </c>
      <c r="L233" s="20"/>
      <c r="M233" s="24">
        <f t="shared" si="44"/>
        <v>0</v>
      </c>
      <c r="N233" s="35">
        <v>1</v>
      </c>
      <c r="O233" s="62">
        <f t="shared" si="45"/>
        <v>0</v>
      </c>
      <c r="P233" s="20">
        <v>8413302008</v>
      </c>
      <c r="Q233" s="35" t="s">
        <v>4870</v>
      </c>
      <c r="R233" s="519" t="s">
        <v>5192</v>
      </c>
      <c r="S233" s="520">
        <v>46204</v>
      </c>
      <c r="T233" s="520">
        <v>47664</v>
      </c>
      <c r="U233" s="521" t="s">
        <v>5191</v>
      </c>
      <c r="V233" s="509"/>
    </row>
    <row r="234" spans="1:22" s="28" customFormat="1" ht="42" customHeight="1">
      <c r="A234" s="168">
        <v>811029</v>
      </c>
      <c r="B234" s="81">
        <v>4650187484290</v>
      </c>
      <c r="C234" s="134" t="s">
        <v>1005</v>
      </c>
      <c r="D234" s="40" t="s">
        <v>4089</v>
      </c>
      <c r="E234" s="345" t="s">
        <v>289</v>
      </c>
      <c r="F234" s="176" t="s">
        <v>1624</v>
      </c>
      <c r="G234" s="213" t="s">
        <v>1320</v>
      </c>
      <c r="H234" s="213">
        <v>0.82</v>
      </c>
      <c r="I234" s="217">
        <v>540</v>
      </c>
      <c r="J234" s="22">
        <v>713</v>
      </c>
      <c r="K234" s="22">
        <f t="shared" si="43"/>
        <v>540</v>
      </c>
      <c r="L234" s="20"/>
      <c r="M234" s="24">
        <f t="shared" si="44"/>
        <v>0</v>
      </c>
      <c r="N234" s="35">
        <v>8</v>
      </c>
      <c r="O234" s="62">
        <f t="shared" si="45"/>
        <v>0</v>
      </c>
      <c r="P234" s="20">
        <v>8421392008</v>
      </c>
      <c r="Q234" s="35" t="s">
        <v>4871</v>
      </c>
      <c r="R234" s="528"/>
      <c r="S234" s="527"/>
      <c r="T234" s="527"/>
      <c r="U234" s="528"/>
      <c r="V234" s="509"/>
    </row>
    <row r="235" spans="1:22" s="28" customFormat="1" ht="42" customHeight="1">
      <c r="A235" s="168">
        <v>811038</v>
      </c>
      <c r="B235" s="81">
        <v>4660171515138</v>
      </c>
      <c r="C235" s="134" t="s">
        <v>2965</v>
      </c>
      <c r="D235" s="40" t="s">
        <v>2980</v>
      </c>
      <c r="E235" s="345" t="s">
        <v>289</v>
      </c>
      <c r="F235" s="162" t="s">
        <v>1624</v>
      </c>
      <c r="G235" s="56" t="s">
        <v>3030</v>
      </c>
      <c r="H235" s="56">
        <v>0.25</v>
      </c>
      <c r="I235" s="22">
        <v>300</v>
      </c>
      <c r="J235" s="22">
        <v>405</v>
      </c>
      <c r="K235" s="22">
        <f t="shared" si="43"/>
        <v>300</v>
      </c>
      <c r="L235" s="20"/>
      <c r="M235" s="24">
        <f t="shared" si="44"/>
        <v>0</v>
      </c>
      <c r="N235" s="35">
        <v>1</v>
      </c>
      <c r="O235" s="62">
        <f t="shared" ref="O235:O239" si="48">L235/N235</f>
        <v>0</v>
      </c>
      <c r="P235" s="20">
        <v>8421392008</v>
      </c>
      <c r="Q235" s="35" t="s">
        <v>4871</v>
      </c>
      <c r="R235" s="528"/>
      <c r="S235" s="527"/>
      <c r="T235" s="527"/>
      <c r="U235" s="528"/>
      <c r="V235" s="509"/>
    </row>
    <row r="236" spans="1:22" s="28" customFormat="1" ht="42" customHeight="1">
      <c r="A236" s="168">
        <v>811041</v>
      </c>
      <c r="B236" s="81">
        <v>4660171516081</v>
      </c>
      <c r="C236" s="134" t="s">
        <v>2966</v>
      </c>
      <c r="D236" s="40" t="s">
        <v>4658</v>
      </c>
      <c r="E236" s="345" t="s">
        <v>289</v>
      </c>
      <c r="F236" s="162" t="s">
        <v>1624</v>
      </c>
      <c r="G236" s="56" t="s">
        <v>3031</v>
      </c>
      <c r="H236" s="56">
        <v>0.17</v>
      </c>
      <c r="I236" s="22">
        <v>170</v>
      </c>
      <c r="J236" s="22">
        <v>229</v>
      </c>
      <c r="K236" s="22">
        <f t="shared" si="43"/>
        <v>170</v>
      </c>
      <c r="L236" s="20"/>
      <c r="M236" s="24">
        <f t="shared" si="44"/>
        <v>0</v>
      </c>
      <c r="N236" s="35">
        <v>1</v>
      </c>
      <c r="O236" s="62">
        <f t="shared" si="48"/>
        <v>0</v>
      </c>
      <c r="P236" s="20">
        <v>8421392008</v>
      </c>
      <c r="Q236" s="35" t="s">
        <v>4871</v>
      </c>
      <c r="R236" s="528"/>
      <c r="S236" s="527"/>
      <c r="T236" s="527"/>
      <c r="U236" s="528"/>
      <c r="V236" s="509"/>
    </row>
    <row r="237" spans="1:22" s="28" customFormat="1" ht="42" customHeight="1">
      <c r="A237" s="168">
        <v>811040</v>
      </c>
      <c r="B237" s="81">
        <v>4660171516517</v>
      </c>
      <c r="C237" s="134" t="s">
        <v>2967</v>
      </c>
      <c r="D237" s="40" t="s">
        <v>4670</v>
      </c>
      <c r="E237" s="345" t="s">
        <v>289</v>
      </c>
      <c r="F237" s="162" t="s">
        <v>1624</v>
      </c>
      <c r="G237" s="56" t="s">
        <v>3032</v>
      </c>
      <c r="H237" s="56">
        <v>0.21</v>
      </c>
      <c r="I237" s="22">
        <v>289</v>
      </c>
      <c r="J237" s="22">
        <v>390</v>
      </c>
      <c r="K237" s="22">
        <f t="shared" si="43"/>
        <v>289</v>
      </c>
      <c r="L237" s="20"/>
      <c r="M237" s="24">
        <f t="shared" si="44"/>
        <v>0</v>
      </c>
      <c r="N237" s="35">
        <v>1</v>
      </c>
      <c r="O237" s="62">
        <f t="shared" si="48"/>
        <v>0</v>
      </c>
      <c r="P237" s="20">
        <v>8421392008</v>
      </c>
      <c r="Q237" s="35" t="s">
        <v>4871</v>
      </c>
      <c r="R237" s="528"/>
      <c r="S237" s="527"/>
      <c r="T237" s="527"/>
      <c r="U237" s="528"/>
      <c r="V237" s="509"/>
    </row>
    <row r="238" spans="1:22" s="28" customFormat="1" ht="42" customHeight="1">
      <c r="A238" s="168">
        <v>811036</v>
      </c>
      <c r="B238" s="81">
        <v>4660171516494</v>
      </c>
      <c r="C238" s="134" t="s">
        <v>2968</v>
      </c>
      <c r="D238" s="40" t="s">
        <v>2981</v>
      </c>
      <c r="E238" s="345" t="s">
        <v>289</v>
      </c>
      <c r="F238" s="162" t="s">
        <v>1624</v>
      </c>
      <c r="G238" s="56" t="s">
        <v>3033</v>
      </c>
      <c r="H238" s="56">
        <v>0.37</v>
      </c>
      <c r="I238" s="22">
        <v>368</v>
      </c>
      <c r="J238" s="22">
        <v>485</v>
      </c>
      <c r="K238" s="22">
        <f t="shared" si="43"/>
        <v>368</v>
      </c>
      <c r="L238" s="20"/>
      <c r="M238" s="24">
        <f t="shared" si="44"/>
        <v>0</v>
      </c>
      <c r="N238" s="35">
        <v>1</v>
      </c>
      <c r="O238" s="62">
        <f t="shared" si="48"/>
        <v>0</v>
      </c>
      <c r="P238" s="20">
        <v>8421392008</v>
      </c>
      <c r="Q238" s="35" t="s">
        <v>4871</v>
      </c>
      <c r="R238" s="528"/>
      <c r="S238" s="527"/>
      <c r="T238" s="527"/>
      <c r="U238" s="528"/>
      <c r="V238" s="509"/>
    </row>
    <row r="239" spans="1:22" s="28" customFormat="1" ht="42" customHeight="1">
      <c r="A239" s="168">
        <v>811042</v>
      </c>
      <c r="B239" s="81">
        <v>4660171515176</v>
      </c>
      <c r="C239" s="134" t="s">
        <v>2969</v>
      </c>
      <c r="D239" s="40" t="s">
        <v>4565</v>
      </c>
      <c r="E239" s="345" t="s">
        <v>289</v>
      </c>
      <c r="F239" s="162" t="s">
        <v>1624</v>
      </c>
      <c r="G239" s="56" t="s">
        <v>3034</v>
      </c>
      <c r="H239" s="56">
        <v>0.56000000000000005</v>
      </c>
      <c r="I239" s="22">
        <v>500</v>
      </c>
      <c r="J239" s="22">
        <v>660</v>
      </c>
      <c r="K239" s="22">
        <f t="shared" si="43"/>
        <v>500</v>
      </c>
      <c r="L239" s="20"/>
      <c r="M239" s="24">
        <f t="shared" si="44"/>
        <v>0</v>
      </c>
      <c r="N239" s="35">
        <v>1</v>
      </c>
      <c r="O239" s="62">
        <f t="shared" si="48"/>
        <v>0</v>
      </c>
      <c r="P239" s="20">
        <v>8421392008</v>
      </c>
      <c r="Q239" s="35" t="s">
        <v>4871</v>
      </c>
      <c r="R239" s="528"/>
      <c r="S239" s="527"/>
      <c r="T239" s="527"/>
      <c r="U239" s="528"/>
      <c r="V239" s="509"/>
    </row>
    <row r="240" spans="1:22" s="28" customFormat="1" ht="42" customHeight="1">
      <c r="A240" s="168">
        <v>911022</v>
      </c>
      <c r="B240" s="81">
        <v>4650187480438</v>
      </c>
      <c r="C240" s="134" t="s">
        <v>3881</v>
      </c>
      <c r="D240" s="40" t="s">
        <v>4619</v>
      </c>
      <c r="E240" s="345" t="s">
        <v>290</v>
      </c>
      <c r="F240" s="176" t="s">
        <v>1624</v>
      </c>
      <c r="G240" s="213" t="s">
        <v>1321</v>
      </c>
      <c r="H240" s="213">
        <v>0.53</v>
      </c>
      <c r="I240" s="217">
        <v>2060</v>
      </c>
      <c r="J240" s="22">
        <v>2660</v>
      </c>
      <c r="K240" s="22">
        <f t="shared" si="43"/>
        <v>2060</v>
      </c>
      <c r="L240" s="20"/>
      <c r="M240" s="24">
        <f t="shared" si="44"/>
        <v>0</v>
      </c>
      <c r="N240" s="35">
        <v>1</v>
      </c>
      <c r="O240" s="62">
        <f t="shared" si="45"/>
        <v>0</v>
      </c>
      <c r="P240" s="20">
        <v>8481805990</v>
      </c>
      <c r="Q240" s="35" t="s">
        <v>4854</v>
      </c>
      <c r="R240" s="528"/>
      <c r="S240" s="527"/>
      <c r="T240" s="527"/>
      <c r="U240" s="528"/>
      <c r="V240" s="509"/>
    </row>
    <row r="241" spans="1:22" s="28" customFormat="1" ht="42" customHeight="1">
      <c r="A241" s="168">
        <v>911026</v>
      </c>
      <c r="B241" s="81">
        <v>4660171511369</v>
      </c>
      <c r="C241" s="134" t="s">
        <v>515</v>
      </c>
      <c r="D241" s="40" t="s">
        <v>514</v>
      </c>
      <c r="E241" s="345" t="s">
        <v>289</v>
      </c>
      <c r="F241" s="176" t="s">
        <v>1624</v>
      </c>
      <c r="G241" s="213" t="s">
        <v>1322</v>
      </c>
      <c r="H241" s="213">
        <v>0.71</v>
      </c>
      <c r="I241" s="217">
        <v>430</v>
      </c>
      <c r="J241" s="22">
        <v>568</v>
      </c>
      <c r="K241" s="22">
        <f t="shared" si="43"/>
        <v>430</v>
      </c>
      <c r="L241" s="20"/>
      <c r="M241" s="24">
        <f t="shared" si="44"/>
        <v>0</v>
      </c>
      <c r="N241" s="35">
        <v>1</v>
      </c>
      <c r="O241" s="62">
        <f t="shared" si="45"/>
        <v>0</v>
      </c>
      <c r="P241" s="20">
        <v>4009310000</v>
      </c>
      <c r="Q241" s="35" t="s">
        <v>4854</v>
      </c>
      <c r="R241" s="519" t="s">
        <v>5193</v>
      </c>
      <c r="S241" s="527"/>
      <c r="T241" s="527"/>
      <c r="U241" s="528"/>
      <c r="V241" s="509"/>
    </row>
    <row r="242" spans="1:22" s="28" customFormat="1" ht="42" customHeight="1">
      <c r="A242" s="150">
        <v>811030</v>
      </c>
      <c r="B242" s="81">
        <v>4660171513271</v>
      </c>
      <c r="C242" s="21" t="s">
        <v>589</v>
      </c>
      <c r="D242" s="43" t="s">
        <v>4478</v>
      </c>
      <c r="E242" s="340" t="s">
        <v>289</v>
      </c>
      <c r="F242" s="162" t="s">
        <v>1624</v>
      </c>
      <c r="G242" s="56" t="s">
        <v>1323</v>
      </c>
      <c r="H242" s="56">
        <v>0.6</v>
      </c>
      <c r="I242" s="22">
        <v>637</v>
      </c>
      <c r="J242" s="22">
        <v>840</v>
      </c>
      <c r="K242" s="22">
        <f t="shared" si="43"/>
        <v>637</v>
      </c>
      <c r="L242" s="45"/>
      <c r="M242" s="24">
        <f t="shared" si="44"/>
        <v>0</v>
      </c>
      <c r="N242" s="33">
        <v>1</v>
      </c>
      <c r="O242" s="63">
        <f t="shared" si="45"/>
        <v>0</v>
      </c>
      <c r="P242" s="45">
        <v>4016995709</v>
      </c>
      <c r="Q242" s="33" t="s">
        <v>4872</v>
      </c>
      <c r="R242" s="519" t="s">
        <v>5193</v>
      </c>
      <c r="S242" s="520"/>
      <c r="T242" s="520"/>
      <c r="U242" s="519"/>
      <c r="V242" s="509"/>
    </row>
    <row r="243" spans="1:22" s="28" customFormat="1" ht="42" customHeight="1">
      <c r="A243" s="150">
        <v>811031</v>
      </c>
      <c r="B243" s="81">
        <v>4660171510058</v>
      </c>
      <c r="C243" s="21" t="s">
        <v>486</v>
      </c>
      <c r="D243" s="43" t="s">
        <v>4504</v>
      </c>
      <c r="E243" s="340" t="s">
        <v>289</v>
      </c>
      <c r="F243" s="162" t="s">
        <v>1624</v>
      </c>
      <c r="G243" s="56" t="s">
        <v>1324</v>
      </c>
      <c r="H243" s="56">
        <v>0.56000000000000005</v>
      </c>
      <c r="I243" s="22">
        <v>555</v>
      </c>
      <c r="J243" s="22">
        <v>732</v>
      </c>
      <c r="K243" s="22">
        <f t="shared" si="43"/>
        <v>555</v>
      </c>
      <c r="L243" s="45"/>
      <c r="M243" s="24">
        <f t="shared" si="44"/>
        <v>0</v>
      </c>
      <c r="N243" s="33">
        <v>1</v>
      </c>
      <c r="O243" s="63">
        <f t="shared" si="45"/>
        <v>0</v>
      </c>
      <c r="P243" s="45">
        <v>4016995709</v>
      </c>
      <c r="Q243" s="33" t="s">
        <v>4872</v>
      </c>
      <c r="R243" s="519" t="s">
        <v>5193</v>
      </c>
      <c r="S243" s="520"/>
      <c r="T243" s="520"/>
      <c r="U243" s="519"/>
      <c r="V243" s="509"/>
    </row>
    <row r="244" spans="1:22" s="28" customFormat="1" ht="42" customHeight="1">
      <c r="A244" s="150">
        <v>811032</v>
      </c>
      <c r="B244" s="81">
        <v>4660171510065</v>
      </c>
      <c r="C244" s="21" t="s">
        <v>487</v>
      </c>
      <c r="D244" s="43" t="s">
        <v>4505</v>
      </c>
      <c r="E244" s="340" t="s">
        <v>289</v>
      </c>
      <c r="F244" s="162" t="s">
        <v>1624</v>
      </c>
      <c r="G244" s="56" t="s">
        <v>1324</v>
      </c>
      <c r="H244" s="56">
        <v>0.56000000000000005</v>
      </c>
      <c r="I244" s="22">
        <v>395</v>
      </c>
      <c r="J244" s="22">
        <v>520</v>
      </c>
      <c r="K244" s="22">
        <f t="shared" si="43"/>
        <v>395</v>
      </c>
      <c r="L244" s="45"/>
      <c r="M244" s="24">
        <f t="shared" si="44"/>
        <v>0</v>
      </c>
      <c r="N244" s="33">
        <v>1</v>
      </c>
      <c r="O244" s="63">
        <f t="shared" si="45"/>
        <v>0</v>
      </c>
      <c r="P244" s="45">
        <v>4016995709</v>
      </c>
      <c r="Q244" s="33" t="s">
        <v>4872</v>
      </c>
      <c r="R244" s="519" t="s">
        <v>5193</v>
      </c>
      <c r="S244" s="520"/>
      <c r="T244" s="520"/>
      <c r="U244" s="519"/>
      <c r="V244" s="509"/>
    </row>
    <row r="245" spans="1:22" s="28" customFormat="1" ht="42" customHeight="1">
      <c r="A245" s="150">
        <v>811033</v>
      </c>
      <c r="B245" s="81">
        <v>4660171513615</v>
      </c>
      <c r="C245" s="21" t="s">
        <v>764</v>
      </c>
      <c r="D245" s="43" t="s">
        <v>765</v>
      </c>
      <c r="E245" s="340" t="s">
        <v>289</v>
      </c>
      <c r="F245" s="162" t="s">
        <v>1624</v>
      </c>
      <c r="G245" s="56" t="s">
        <v>1325</v>
      </c>
      <c r="H245" s="56">
        <v>0.6</v>
      </c>
      <c r="I245" s="22">
        <v>557</v>
      </c>
      <c r="J245" s="22">
        <v>735</v>
      </c>
      <c r="K245" s="22">
        <f t="shared" si="43"/>
        <v>557</v>
      </c>
      <c r="L245" s="45"/>
      <c r="M245" s="24">
        <f t="shared" si="44"/>
        <v>0</v>
      </c>
      <c r="N245" s="33">
        <v>1</v>
      </c>
      <c r="O245" s="63">
        <f t="shared" si="45"/>
        <v>0</v>
      </c>
      <c r="P245" s="45">
        <v>4016995709</v>
      </c>
      <c r="Q245" s="33" t="s">
        <v>4872</v>
      </c>
      <c r="R245" s="519" t="s">
        <v>5193</v>
      </c>
      <c r="S245" s="520"/>
      <c r="T245" s="520"/>
      <c r="U245" s="519"/>
      <c r="V245" s="509"/>
    </row>
    <row r="246" spans="1:22" s="28" customFormat="1" ht="42" customHeight="1" thickBot="1">
      <c r="A246" s="150">
        <v>811035</v>
      </c>
      <c r="B246" s="81">
        <v>4660171513431</v>
      </c>
      <c r="C246" s="21" t="s">
        <v>681</v>
      </c>
      <c r="D246" s="43" t="s">
        <v>682</v>
      </c>
      <c r="E246" s="340" t="s">
        <v>289</v>
      </c>
      <c r="F246" s="162" t="s">
        <v>1624</v>
      </c>
      <c r="G246" s="56" t="s">
        <v>1326</v>
      </c>
      <c r="H246" s="56">
        <v>0.5</v>
      </c>
      <c r="I246" s="22">
        <v>550</v>
      </c>
      <c r="J246" s="22">
        <v>726</v>
      </c>
      <c r="K246" s="22">
        <f t="shared" si="43"/>
        <v>550</v>
      </c>
      <c r="L246" s="45"/>
      <c r="M246" s="24">
        <f t="shared" si="44"/>
        <v>0</v>
      </c>
      <c r="N246" s="33">
        <v>3</v>
      </c>
      <c r="O246" s="63">
        <f t="shared" si="45"/>
        <v>0</v>
      </c>
      <c r="P246" s="45">
        <v>4016995709</v>
      </c>
      <c r="Q246" s="33" t="s">
        <v>4872</v>
      </c>
      <c r="R246" s="519" t="s">
        <v>5193</v>
      </c>
      <c r="S246" s="520"/>
      <c r="T246" s="520"/>
      <c r="U246" s="519"/>
      <c r="V246" s="509"/>
    </row>
    <row r="247" spans="1:22" s="28" customFormat="1" ht="21" customHeight="1">
      <c r="A247" s="232"/>
      <c r="B247" s="95"/>
      <c r="C247" s="95"/>
      <c r="D247" s="96" t="s">
        <v>4</v>
      </c>
      <c r="E247" s="97"/>
      <c r="F247" s="158"/>
      <c r="G247" s="96"/>
      <c r="H247" s="96"/>
      <c r="I247" s="96"/>
      <c r="J247" s="96"/>
      <c r="K247" s="96"/>
      <c r="L247" s="97"/>
      <c r="M247" s="97"/>
      <c r="N247" s="98"/>
      <c r="O247" s="99"/>
      <c r="P247" s="370"/>
      <c r="Q247" s="371"/>
      <c r="R247" s="98"/>
      <c r="S247" s="98"/>
      <c r="T247" s="98"/>
      <c r="U247" s="98"/>
      <c r="V247" s="509"/>
    </row>
    <row r="248" spans="1:22" s="28" customFormat="1" ht="21" customHeight="1" thickBot="1">
      <c r="A248" s="233"/>
      <c r="B248" s="100"/>
      <c r="C248" s="100"/>
      <c r="D248" s="101" t="s">
        <v>13</v>
      </c>
      <c r="E248" s="102"/>
      <c r="F248" s="159"/>
      <c r="G248" s="100"/>
      <c r="H248" s="100"/>
      <c r="I248" s="100"/>
      <c r="J248" s="100"/>
      <c r="K248" s="100"/>
      <c r="L248" s="102"/>
      <c r="M248" s="102"/>
      <c r="N248" s="103"/>
      <c r="O248" s="104"/>
      <c r="P248" s="372"/>
      <c r="Q248" s="373"/>
      <c r="R248" s="103"/>
      <c r="S248" s="103"/>
      <c r="T248" s="103"/>
      <c r="U248" s="103"/>
      <c r="V248" s="509"/>
    </row>
    <row r="249" spans="1:22" s="28" customFormat="1" ht="42" customHeight="1">
      <c r="A249" s="168">
        <v>913001</v>
      </c>
      <c r="B249" s="81">
        <v>4650187488830</v>
      </c>
      <c r="C249" s="134" t="s">
        <v>3882</v>
      </c>
      <c r="D249" s="40" t="s">
        <v>4566</v>
      </c>
      <c r="E249" s="345" t="s">
        <v>290</v>
      </c>
      <c r="F249" s="162" t="s">
        <v>1624</v>
      </c>
      <c r="G249" s="56" t="s">
        <v>1327</v>
      </c>
      <c r="H249" s="56">
        <v>6.33</v>
      </c>
      <c r="I249" s="22">
        <v>12980</v>
      </c>
      <c r="J249" s="22">
        <v>15570</v>
      </c>
      <c r="K249" s="22">
        <f t="shared" ref="K249:K271" si="49">I249*(100-$P$3*100)/100</f>
        <v>12980</v>
      </c>
      <c r="L249" s="20"/>
      <c r="M249" s="24">
        <f t="shared" ref="M249:M271" si="50">K249*L249</f>
        <v>0</v>
      </c>
      <c r="N249" s="35">
        <v>1</v>
      </c>
      <c r="O249" s="62">
        <f t="shared" ref="O249:O271" si="51">L249/N249</f>
        <v>0</v>
      </c>
      <c r="P249" s="20">
        <v>8708913509</v>
      </c>
      <c r="Q249" s="35" t="s">
        <v>4873</v>
      </c>
      <c r="R249" s="519" t="s">
        <v>5192</v>
      </c>
      <c r="S249" s="520">
        <v>46204</v>
      </c>
      <c r="T249" s="520">
        <v>47664</v>
      </c>
      <c r="U249" s="521" t="s">
        <v>5191</v>
      </c>
      <c r="V249" s="509"/>
    </row>
    <row r="250" spans="1:22" s="28" customFormat="1" ht="42" customHeight="1">
      <c r="A250" s="168">
        <v>913002</v>
      </c>
      <c r="B250" s="81">
        <v>4650187488953</v>
      </c>
      <c r="C250" s="134" t="s">
        <v>3883</v>
      </c>
      <c r="D250" s="40" t="s">
        <v>545</v>
      </c>
      <c r="E250" s="345" t="s">
        <v>290</v>
      </c>
      <c r="F250" s="162" t="s">
        <v>1624</v>
      </c>
      <c r="G250" s="56" t="s">
        <v>1328</v>
      </c>
      <c r="H250" s="56">
        <v>6.36</v>
      </c>
      <c r="I250" s="22">
        <v>15000</v>
      </c>
      <c r="J250" s="22">
        <v>17250</v>
      </c>
      <c r="K250" s="22">
        <f t="shared" si="49"/>
        <v>15000</v>
      </c>
      <c r="L250" s="20"/>
      <c r="M250" s="24">
        <f t="shared" si="50"/>
        <v>0</v>
      </c>
      <c r="N250" s="35">
        <v>1</v>
      </c>
      <c r="O250" s="62">
        <f t="shared" si="51"/>
        <v>0</v>
      </c>
      <c r="P250" s="20">
        <v>8708913509</v>
      </c>
      <c r="Q250" s="35" t="s">
        <v>4873</v>
      </c>
      <c r="R250" s="519" t="s">
        <v>5192</v>
      </c>
      <c r="S250" s="520">
        <v>46204</v>
      </c>
      <c r="T250" s="520">
        <v>47664</v>
      </c>
      <c r="U250" s="521" t="s">
        <v>5191</v>
      </c>
      <c r="V250" s="509"/>
    </row>
    <row r="251" spans="1:22" s="28" customFormat="1" ht="42" customHeight="1">
      <c r="A251" s="168">
        <v>913003</v>
      </c>
      <c r="B251" s="81">
        <v>4650187489899</v>
      </c>
      <c r="C251" s="134" t="s">
        <v>1006</v>
      </c>
      <c r="D251" s="40" t="s">
        <v>4281</v>
      </c>
      <c r="E251" s="345" t="s">
        <v>290</v>
      </c>
      <c r="F251" s="162" t="s">
        <v>1624</v>
      </c>
      <c r="G251" s="56" t="s">
        <v>1329</v>
      </c>
      <c r="H251" s="56">
        <v>4</v>
      </c>
      <c r="I251" s="22">
        <v>4800</v>
      </c>
      <c r="J251" s="22">
        <v>6100</v>
      </c>
      <c r="K251" s="22">
        <f t="shared" si="49"/>
        <v>4800</v>
      </c>
      <c r="L251" s="20"/>
      <c r="M251" s="24">
        <f t="shared" si="50"/>
        <v>0</v>
      </c>
      <c r="N251" s="35">
        <v>1</v>
      </c>
      <c r="O251" s="62">
        <f t="shared" si="51"/>
        <v>0</v>
      </c>
      <c r="P251" s="20">
        <v>8708913509</v>
      </c>
      <c r="Q251" s="35" t="s">
        <v>4873</v>
      </c>
      <c r="R251" s="519" t="s">
        <v>5192</v>
      </c>
      <c r="S251" s="520">
        <v>46204</v>
      </c>
      <c r="T251" s="520">
        <v>47664</v>
      </c>
      <c r="U251" s="521" t="s">
        <v>5191</v>
      </c>
      <c r="V251" s="509"/>
    </row>
    <row r="252" spans="1:22" s="28" customFormat="1" ht="42" customHeight="1">
      <c r="A252" s="168">
        <v>913004</v>
      </c>
      <c r="B252" s="81">
        <v>4650187489882</v>
      </c>
      <c r="C252" s="134" t="s">
        <v>578</v>
      </c>
      <c r="D252" s="40" t="s">
        <v>579</v>
      </c>
      <c r="E252" s="345" t="s">
        <v>290</v>
      </c>
      <c r="F252" s="162" t="s">
        <v>1624</v>
      </c>
      <c r="G252" s="56" t="s">
        <v>1330</v>
      </c>
      <c r="H252" s="56">
        <v>4.5999999999999996</v>
      </c>
      <c r="I252" s="22">
        <v>7500</v>
      </c>
      <c r="J252" s="22">
        <v>9450</v>
      </c>
      <c r="K252" s="22">
        <f t="shared" si="49"/>
        <v>7500</v>
      </c>
      <c r="L252" s="20"/>
      <c r="M252" s="24">
        <f t="shared" si="50"/>
        <v>0</v>
      </c>
      <c r="N252" s="35">
        <v>1</v>
      </c>
      <c r="O252" s="62">
        <f t="shared" si="51"/>
        <v>0</v>
      </c>
      <c r="P252" s="20">
        <v>8708913509</v>
      </c>
      <c r="Q252" s="35" t="s">
        <v>4873</v>
      </c>
      <c r="R252" s="519" t="s">
        <v>5192</v>
      </c>
      <c r="S252" s="520">
        <v>46204</v>
      </c>
      <c r="T252" s="520">
        <v>47664</v>
      </c>
      <c r="U252" s="521" t="s">
        <v>5191</v>
      </c>
      <c r="V252" s="509"/>
    </row>
    <row r="253" spans="1:22" s="130" customFormat="1" ht="42" customHeight="1">
      <c r="A253" s="499">
        <v>913052</v>
      </c>
      <c r="B253" s="332">
        <v>4660171516272</v>
      </c>
      <c r="C253" s="500" t="s">
        <v>1768</v>
      </c>
      <c r="D253" s="501" t="s">
        <v>4671</v>
      </c>
      <c r="E253" s="351" t="s">
        <v>290</v>
      </c>
      <c r="F253" s="502" t="s">
        <v>1624</v>
      </c>
      <c r="G253" s="503" t="s">
        <v>1772</v>
      </c>
      <c r="H253" s="503">
        <v>4.4000000000000004</v>
      </c>
      <c r="I253" s="333">
        <v>6316</v>
      </c>
      <c r="J253" s="333">
        <v>7960</v>
      </c>
      <c r="K253" s="333">
        <f t="shared" si="49"/>
        <v>6316</v>
      </c>
      <c r="L253" s="335"/>
      <c r="M253" s="334">
        <f t="shared" si="50"/>
        <v>0</v>
      </c>
      <c r="N253" s="504">
        <v>1</v>
      </c>
      <c r="O253" s="505">
        <f t="shared" si="51"/>
        <v>0</v>
      </c>
      <c r="P253" s="335">
        <v>8708913509</v>
      </c>
      <c r="Q253" s="504" t="s">
        <v>4873</v>
      </c>
      <c r="R253" s="519" t="s">
        <v>5192</v>
      </c>
      <c r="S253" s="520">
        <v>46204</v>
      </c>
      <c r="T253" s="520">
        <v>47664</v>
      </c>
      <c r="U253" s="521" t="s">
        <v>5191</v>
      </c>
      <c r="V253" s="509"/>
    </row>
    <row r="254" spans="1:22" s="28" customFormat="1" ht="42" customHeight="1">
      <c r="A254" s="260">
        <v>913088</v>
      </c>
      <c r="B254" s="261">
        <v>4680642311472</v>
      </c>
      <c r="C254" s="262" t="s">
        <v>3884</v>
      </c>
      <c r="D254" s="263" t="s">
        <v>4567</v>
      </c>
      <c r="E254" s="348" t="s">
        <v>290</v>
      </c>
      <c r="F254" s="265" t="s">
        <v>1624</v>
      </c>
      <c r="G254" s="279" t="s">
        <v>3689</v>
      </c>
      <c r="H254" s="264">
        <v>4.51</v>
      </c>
      <c r="I254" s="266">
        <v>5200</v>
      </c>
      <c r="J254" s="266">
        <v>6605</v>
      </c>
      <c r="K254" s="266">
        <f t="shared" si="49"/>
        <v>5200</v>
      </c>
      <c r="L254" s="267"/>
      <c r="M254" s="268">
        <f t="shared" si="50"/>
        <v>0</v>
      </c>
      <c r="N254" s="277">
        <v>1</v>
      </c>
      <c r="O254" s="278">
        <f t="shared" ref="O254:O256" si="52">L254/N254</f>
        <v>0</v>
      </c>
      <c r="P254" s="267">
        <v>8708913509</v>
      </c>
      <c r="Q254" s="277" t="s">
        <v>4873</v>
      </c>
      <c r="R254" s="519" t="s">
        <v>5192</v>
      </c>
      <c r="S254" s="520">
        <v>46204</v>
      </c>
      <c r="T254" s="520">
        <v>47664</v>
      </c>
      <c r="U254" s="521" t="s">
        <v>5191</v>
      </c>
      <c r="V254" s="509"/>
    </row>
    <row r="255" spans="1:22" s="130" customFormat="1" ht="42" customHeight="1">
      <c r="A255" s="499">
        <v>913089</v>
      </c>
      <c r="B255" s="332">
        <v>4680642311489</v>
      </c>
      <c r="C255" s="500" t="s">
        <v>3214</v>
      </c>
      <c r="D255" s="501" t="s">
        <v>4211</v>
      </c>
      <c r="E255" s="351" t="s">
        <v>290</v>
      </c>
      <c r="F255" s="502" t="s">
        <v>1624</v>
      </c>
      <c r="G255" s="506" t="s">
        <v>3690</v>
      </c>
      <c r="H255" s="503">
        <v>6.4</v>
      </c>
      <c r="I255" s="333">
        <v>6908</v>
      </c>
      <c r="J255" s="333">
        <v>8705</v>
      </c>
      <c r="K255" s="333">
        <f t="shared" si="49"/>
        <v>6908</v>
      </c>
      <c r="L255" s="335"/>
      <c r="M255" s="334">
        <f t="shared" si="50"/>
        <v>0</v>
      </c>
      <c r="N255" s="504">
        <v>1</v>
      </c>
      <c r="O255" s="505">
        <f t="shared" si="52"/>
        <v>0</v>
      </c>
      <c r="P255" s="335">
        <v>8708913509</v>
      </c>
      <c r="Q255" s="504" t="s">
        <v>4873</v>
      </c>
      <c r="R255" s="519" t="s">
        <v>5192</v>
      </c>
      <c r="S255" s="520">
        <v>46204</v>
      </c>
      <c r="T255" s="520">
        <v>47664</v>
      </c>
      <c r="U255" s="521" t="s">
        <v>5191</v>
      </c>
      <c r="V255" s="509"/>
    </row>
    <row r="256" spans="1:22" s="28" customFormat="1" ht="42" customHeight="1">
      <c r="A256" s="150">
        <v>913090</v>
      </c>
      <c r="B256" s="81">
        <v>4680642311496</v>
      </c>
      <c r="C256" s="134" t="s">
        <v>3885</v>
      </c>
      <c r="D256" s="40" t="s">
        <v>4212</v>
      </c>
      <c r="E256" s="345" t="s">
        <v>290</v>
      </c>
      <c r="F256" s="176" t="s">
        <v>1624</v>
      </c>
      <c r="G256" s="211" t="s">
        <v>3690</v>
      </c>
      <c r="H256" s="213">
        <v>7</v>
      </c>
      <c r="I256" s="22">
        <v>7800</v>
      </c>
      <c r="J256" s="22">
        <v>9830</v>
      </c>
      <c r="K256" s="22">
        <f t="shared" si="49"/>
        <v>7800</v>
      </c>
      <c r="L256" s="20"/>
      <c r="M256" s="24">
        <f t="shared" si="50"/>
        <v>0</v>
      </c>
      <c r="N256" s="35">
        <v>1</v>
      </c>
      <c r="O256" s="62">
        <f t="shared" si="52"/>
        <v>0</v>
      </c>
      <c r="P256" s="20">
        <v>8708913509</v>
      </c>
      <c r="Q256" s="35" t="s">
        <v>4873</v>
      </c>
      <c r="R256" s="519" t="s">
        <v>5192</v>
      </c>
      <c r="S256" s="520">
        <v>46204</v>
      </c>
      <c r="T256" s="520">
        <v>47664</v>
      </c>
      <c r="U256" s="521" t="s">
        <v>5191</v>
      </c>
      <c r="V256" s="509"/>
    </row>
    <row r="257" spans="1:22" s="28" customFormat="1" ht="42" customHeight="1">
      <c r="A257" s="234">
        <v>813021</v>
      </c>
      <c r="B257" s="81">
        <v>4680642314329</v>
      </c>
      <c r="C257" s="81" t="s">
        <v>3597</v>
      </c>
      <c r="D257" s="43" t="s">
        <v>4672</v>
      </c>
      <c r="E257" s="345" t="s">
        <v>289</v>
      </c>
      <c r="F257" s="176" t="s">
        <v>1624</v>
      </c>
      <c r="G257" s="211" t="s">
        <v>3725</v>
      </c>
      <c r="H257" s="213">
        <v>0.6</v>
      </c>
      <c r="I257" s="22">
        <v>1500</v>
      </c>
      <c r="J257" s="22">
        <v>1935</v>
      </c>
      <c r="K257" s="22">
        <f t="shared" si="49"/>
        <v>1500</v>
      </c>
      <c r="L257" s="20"/>
      <c r="M257" s="24">
        <f t="shared" si="50"/>
        <v>0</v>
      </c>
      <c r="N257" s="35">
        <v>1</v>
      </c>
      <c r="O257" s="62">
        <f t="shared" ref="O257" si="53">L257/N257</f>
        <v>0</v>
      </c>
      <c r="P257" s="20">
        <v>8708999709</v>
      </c>
      <c r="Q257" s="35" t="s">
        <v>4873</v>
      </c>
      <c r="R257" s="519" t="s">
        <v>5193</v>
      </c>
      <c r="S257" s="527"/>
      <c r="T257" s="527"/>
      <c r="U257" s="528"/>
      <c r="V257" s="509"/>
    </row>
    <row r="258" spans="1:22" s="28" customFormat="1" ht="42" customHeight="1">
      <c r="A258" s="150">
        <v>913005</v>
      </c>
      <c r="B258" s="81">
        <v>4650187480469</v>
      </c>
      <c r="C258" s="21" t="s">
        <v>26</v>
      </c>
      <c r="D258" s="43" t="s">
        <v>1080</v>
      </c>
      <c r="E258" s="345" t="s">
        <v>289</v>
      </c>
      <c r="F258" s="163" t="s">
        <v>1624</v>
      </c>
      <c r="G258" s="57" t="s">
        <v>1331</v>
      </c>
      <c r="H258" s="57">
        <v>0.08</v>
      </c>
      <c r="I258" s="22">
        <v>320</v>
      </c>
      <c r="J258" s="22">
        <v>422</v>
      </c>
      <c r="K258" s="22">
        <f t="shared" si="49"/>
        <v>320</v>
      </c>
      <c r="L258" s="20"/>
      <c r="M258" s="24">
        <f t="shared" si="50"/>
        <v>0</v>
      </c>
      <c r="N258" s="33">
        <v>100</v>
      </c>
      <c r="O258" s="63">
        <f t="shared" si="51"/>
        <v>0</v>
      </c>
      <c r="P258" s="20">
        <v>8309909000</v>
      </c>
      <c r="Q258" s="33" t="s">
        <v>4861</v>
      </c>
      <c r="R258" s="519" t="s">
        <v>5193</v>
      </c>
      <c r="S258" s="520"/>
      <c r="T258" s="520"/>
      <c r="U258" s="519"/>
      <c r="V258" s="509"/>
    </row>
    <row r="259" spans="1:22" s="28" customFormat="1" ht="42" customHeight="1">
      <c r="A259" s="168">
        <v>913006</v>
      </c>
      <c r="B259" s="81">
        <v>4650187480476</v>
      </c>
      <c r="C259" s="134" t="s">
        <v>187</v>
      </c>
      <c r="D259" s="40" t="s">
        <v>4620</v>
      </c>
      <c r="E259" s="345" t="s">
        <v>289</v>
      </c>
      <c r="F259" s="162" t="s">
        <v>1624</v>
      </c>
      <c r="G259" s="56" t="s">
        <v>1332</v>
      </c>
      <c r="H259" s="56">
        <v>0.71</v>
      </c>
      <c r="I259" s="22">
        <v>640</v>
      </c>
      <c r="J259" s="22">
        <v>845</v>
      </c>
      <c r="K259" s="22">
        <f t="shared" si="49"/>
        <v>640</v>
      </c>
      <c r="L259" s="20"/>
      <c r="M259" s="24">
        <f t="shared" si="50"/>
        <v>0</v>
      </c>
      <c r="N259" s="35">
        <v>1</v>
      </c>
      <c r="O259" s="62">
        <f t="shared" si="51"/>
        <v>0</v>
      </c>
      <c r="P259" s="20">
        <v>4009310000</v>
      </c>
      <c r="Q259" s="35" t="s">
        <v>4861</v>
      </c>
      <c r="R259" s="519" t="s">
        <v>5193</v>
      </c>
      <c r="S259" s="527"/>
      <c r="T259" s="527"/>
      <c r="U259" s="528"/>
      <c r="V259" s="509"/>
    </row>
    <row r="260" spans="1:22" s="28" customFormat="1" ht="42" customHeight="1">
      <c r="A260" s="168">
        <v>913007</v>
      </c>
      <c r="B260" s="81">
        <v>4650187480490</v>
      </c>
      <c r="C260" s="134" t="s">
        <v>188</v>
      </c>
      <c r="D260" s="40" t="s">
        <v>4568</v>
      </c>
      <c r="E260" s="345" t="s">
        <v>289</v>
      </c>
      <c r="F260" s="162" t="s">
        <v>1624</v>
      </c>
      <c r="G260" s="56" t="s">
        <v>1333</v>
      </c>
      <c r="H260" s="56">
        <v>1.1599999999999999</v>
      </c>
      <c r="I260" s="22">
        <v>950</v>
      </c>
      <c r="J260" s="22">
        <v>1255</v>
      </c>
      <c r="K260" s="22">
        <f t="shared" si="49"/>
        <v>950</v>
      </c>
      <c r="L260" s="20"/>
      <c r="M260" s="24">
        <f t="shared" si="50"/>
        <v>0</v>
      </c>
      <c r="N260" s="35">
        <v>1</v>
      </c>
      <c r="O260" s="62">
        <f t="shared" si="51"/>
        <v>0</v>
      </c>
      <c r="P260" s="20">
        <v>4009310000</v>
      </c>
      <c r="Q260" s="35" t="s">
        <v>4861</v>
      </c>
      <c r="R260" s="519" t="s">
        <v>5193</v>
      </c>
      <c r="S260" s="527"/>
      <c r="T260" s="527"/>
      <c r="U260" s="528"/>
      <c r="V260" s="509"/>
    </row>
    <row r="261" spans="1:22" s="28" customFormat="1" ht="42" customHeight="1">
      <c r="A261" s="168">
        <v>913008</v>
      </c>
      <c r="B261" s="81">
        <v>4650187480513</v>
      </c>
      <c r="C261" s="134" t="s">
        <v>189</v>
      </c>
      <c r="D261" s="40" t="s">
        <v>4569</v>
      </c>
      <c r="E261" s="345" t="s">
        <v>289</v>
      </c>
      <c r="F261" s="162" t="s">
        <v>1624</v>
      </c>
      <c r="G261" s="56" t="s">
        <v>1333</v>
      </c>
      <c r="H261" s="56">
        <v>1.18</v>
      </c>
      <c r="I261" s="22">
        <v>1070</v>
      </c>
      <c r="J261" s="22">
        <v>1380</v>
      </c>
      <c r="K261" s="22">
        <f t="shared" si="49"/>
        <v>1070</v>
      </c>
      <c r="L261" s="20"/>
      <c r="M261" s="24">
        <f t="shared" si="50"/>
        <v>0</v>
      </c>
      <c r="N261" s="35">
        <v>1</v>
      </c>
      <c r="O261" s="62">
        <f t="shared" si="51"/>
        <v>0</v>
      </c>
      <c r="P261" s="20">
        <v>4009310000</v>
      </c>
      <c r="Q261" s="35" t="s">
        <v>4861</v>
      </c>
      <c r="R261" s="519" t="s">
        <v>5193</v>
      </c>
      <c r="S261" s="527"/>
      <c r="T261" s="527"/>
      <c r="U261" s="528"/>
      <c r="V261" s="509"/>
    </row>
    <row r="262" spans="1:22" s="28" customFormat="1" ht="42" customHeight="1">
      <c r="A262" s="168">
        <v>913046</v>
      </c>
      <c r="B262" s="81">
        <v>4660171516654</v>
      </c>
      <c r="C262" s="134" t="s">
        <v>1115</v>
      </c>
      <c r="D262" s="40" t="s">
        <v>1120</v>
      </c>
      <c r="E262" s="345" t="s">
        <v>289</v>
      </c>
      <c r="F262" s="174" t="s">
        <v>1624</v>
      </c>
      <c r="G262" s="56" t="s">
        <v>1646</v>
      </c>
      <c r="H262" s="56">
        <v>0.62</v>
      </c>
      <c r="I262" s="22">
        <v>620</v>
      </c>
      <c r="J262" s="22">
        <v>820</v>
      </c>
      <c r="K262" s="22">
        <f t="shared" si="49"/>
        <v>620</v>
      </c>
      <c r="L262" s="20"/>
      <c r="M262" s="24">
        <f t="shared" si="50"/>
        <v>0</v>
      </c>
      <c r="N262" s="35">
        <v>1</v>
      </c>
      <c r="O262" s="62">
        <f t="shared" si="51"/>
        <v>0</v>
      </c>
      <c r="P262" s="20">
        <v>4009310000</v>
      </c>
      <c r="Q262" s="35" t="s">
        <v>4861</v>
      </c>
      <c r="R262" s="519" t="s">
        <v>5193</v>
      </c>
      <c r="S262" s="527"/>
      <c r="T262" s="527"/>
      <c r="U262" s="528"/>
      <c r="V262" s="509"/>
    </row>
    <row r="263" spans="1:22" s="151" customFormat="1" ht="42" customHeight="1">
      <c r="A263" s="168">
        <v>913047</v>
      </c>
      <c r="B263" s="81">
        <v>4660171516661</v>
      </c>
      <c r="C263" s="134" t="s">
        <v>1116</v>
      </c>
      <c r="D263" s="40" t="s">
        <v>4570</v>
      </c>
      <c r="E263" s="345" t="s">
        <v>289</v>
      </c>
      <c r="F263" s="174" t="s">
        <v>1624</v>
      </c>
      <c r="G263" s="56" t="s">
        <v>1646</v>
      </c>
      <c r="H263" s="56">
        <v>0.81</v>
      </c>
      <c r="I263" s="22">
        <v>670</v>
      </c>
      <c r="J263" s="22">
        <v>885</v>
      </c>
      <c r="K263" s="22">
        <f t="shared" si="49"/>
        <v>670</v>
      </c>
      <c r="L263" s="20"/>
      <c r="M263" s="24">
        <f t="shared" si="50"/>
        <v>0</v>
      </c>
      <c r="N263" s="35">
        <v>1</v>
      </c>
      <c r="O263" s="62">
        <f t="shared" si="51"/>
        <v>0</v>
      </c>
      <c r="P263" s="20">
        <v>4009310000</v>
      </c>
      <c r="Q263" s="35" t="s">
        <v>4861</v>
      </c>
      <c r="R263" s="519" t="s">
        <v>5193</v>
      </c>
      <c r="S263" s="527"/>
      <c r="T263" s="527"/>
      <c r="U263" s="528"/>
      <c r="V263" s="509"/>
    </row>
    <row r="264" spans="1:22" s="151" customFormat="1" ht="42" customHeight="1">
      <c r="A264" s="168">
        <v>913048</v>
      </c>
      <c r="B264" s="81">
        <v>4660171516678</v>
      </c>
      <c r="C264" s="134" t="s">
        <v>1117</v>
      </c>
      <c r="D264" s="40" t="s">
        <v>4571</v>
      </c>
      <c r="E264" s="345" t="s">
        <v>289</v>
      </c>
      <c r="F264" s="174" t="s">
        <v>1624</v>
      </c>
      <c r="G264" s="56" t="s">
        <v>1646</v>
      </c>
      <c r="H264" s="56">
        <v>0.7</v>
      </c>
      <c r="I264" s="22">
        <v>670</v>
      </c>
      <c r="J264" s="22">
        <v>885</v>
      </c>
      <c r="K264" s="22">
        <f t="shared" si="49"/>
        <v>670</v>
      </c>
      <c r="L264" s="20"/>
      <c r="M264" s="24">
        <f t="shared" si="50"/>
        <v>0</v>
      </c>
      <c r="N264" s="35">
        <v>1</v>
      </c>
      <c r="O264" s="62">
        <f t="shared" si="51"/>
        <v>0</v>
      </c>
      <c r="P264" s="20">
        <v>4009310000</v>
      </c>
      <c r="Q264" s="35" t="s">
        <v>4861</v>
      </c>
      <c r="R264" s="519" t="s">
        <v>5193</v>
      </c>
      <c r="S264" s="527"/>
      <c r="T264" s="527"/>
      <c r="U264" s="528"/>
      <c r="V264" s="509"/>
    </row>
    <row r="265" spans="1:22" s="151" customFormat="1" ht="42" customHeight="1">
      <c r="A265" s="168">
        <v>913049</v>
      </c>
      <c r="B265" s="81">
        <v>4660171516685</v>
      </c>
      <c r="C265" s="134" t="s">
        <v>1118</v>
      </c>
      <c r="D265" s="40" t="s">
        <v>4572</v>
      </c>
      <c r="E265" s="345" t="s">
        <v>289</v>
      </c>
      <c r="F265" s="174" t="s">
        <v>1624</v>
      </c>
      <c r="G265" s="56" t="s">
        <v>1646</v>
      </c>
      <c r="H265" s="56">
        <v>0.74</v>
      </c>
      <c r="I265" s="22">
        <v>670</v>
      </c>
      <c r="J265" s="22">
        <v>885</v>
      </c>
      <c r="K265" s="22">
        <f t="shared" si="49"/>
        <v>670</v>
      </c>
      <c r="L265" s="20"/>
      <c r="M265" s="24">
        <f t="shared" si="50"/>
        <v>0</v>
      </c>
      <c r="N265" s="35">
        <v>1</v>
      </c>
      <c r="O265" s="62">
        <f t="shared" si="51"/>
        <v>0</v>
      </c>
      <c r="P265" s="20">
        <v>4009310000</v>
      </c>
      <c r="Q265" s="35" t="s">
        <v>4861</v>
      </c>
      <c r="R265" s="519" t="s">
        <v>5193</v>
      </c>
      <c r="S265" s="527"/>
      <c r="T265" s="527"/>
      <c r="U265" s="528"/>
      <c r="V265" s="509"/>
    </row>
    <row r="266" spans="1:22" s="28" customFormat="1" ht="42" customHeight="1">
      <c r="A266" s="168">
        <v>913050</v>
      </c>
      <c r="B266" s="81">
        <v>4660171516692</v>
      </c>
      <c r="C266" s="134" t="s">
        <v>1119</v>
      </c>
      <c r="D266" s="40" t="s">
        <v>1121</v>
      </c>
      <c r="E266" s="345" t="s">
        <v>289</v>
      </c>
      <c r="F266" s="162" t="s">
        <v>1624</v>
      </c>
      <c r="G266" s="56" t="s">
        <v>1646</v>
      </c>
      <c r="H266" s="56">
        <v>0.74</v>
      </c>
      <c r="I266" s="22">
        <v>600</v>
      </c>
      <c r="J266" s="22">
        <v>792</v>
      </c>
      <c r="K266" s="22">
        <f t="shared" si="49"/>
        <v>600</v>
      </c>
      <c r="L266" s="20"/>
      <c r="M266" s="24">
        <f t="shared" si="50"/>
        <v>0</v>
      </c>
      <c r="N266" s="35">
        <v>1</v>
      </c>
      <c r="O266" s="62">
        <f t="shared" si="51"/>
        <v>0</v>
      </c>
      <c r="P266" s="20">
        <v>4009310000</v>
      </c>
      <c r="Q266" s="35" t="s">
        <v>4861</v>
      </c>
      <c r="R266" s="519" t="s">
        <v>5193</v>
      </c>
      <c r="S266" s="527"/>
      <c r="T266" s="527"/>
      <c r="U266" s="528"/>
      <c r="V266" s="509"/>
    </row>
    <row r="267" spans="1:22" s="28" customFormat="1" ht="42" customHeight="1">
      <c r="A267" s="168">
        <v>913074</v>
      </c>
      <c r="B267" s="81">
        <v>4660171516197</v>
      </c>
      <c r="C267" s="81" t="s">
        <v>2844</v>
      </c>
      <c r="D267" s="40" t="s">
        <v>2845</v>
      </c>
      <c r="E267" s="345" t="s">
        <v>289</v>
      </c>
      <c r="F267" s="162" t="s">
        <v>1624</v>
      </c>
      <c r="G267" s="56" t="s">
        <v>2841</v>
      </c>
      <c r="H267" s="56">
        <v>0.09</v>
      </c>
      <c r="I267" s="22">
        <v>290</v>
      </c>
      <c r="J267" s="22">
        <v>390</v>
      </c>
      <c r="K267" s="22">
        <f t="shared" si="49"/>
        <v>290</v>
      </c>
      <c r="L267" s="20"/>
      <c r="M267" s="24">
        <f t="shared" si="50"/>
        <v>0</v>
      </c>
      <c r="N267" s="35">
        <v>1</v>
      </c>
      <c r="O267" s="62">
        <f t="shared" si="51"/>
        <v>0</v>
      </c>
      <c r="P267" s="20">
        <v>8481805100</v>
      </c>
      <c r="Q267" s="35" t="s">
        <v>4874</v>
      </c>
      <c r="R267" s="519" t="s">
        <v>5192</v>
      </c>
      <c r="S267" s="520">
        <v>46204</v>
      </c>
      <c r="T267" s="520">
        <v>47664</v>
      </c>
      <c r="U267" s="521" t="s">
        <v>5191</v>
      </c>
      <c r="V267" s="509"/>
    </row>
    <row r="268" spans="1:22" s="28" customFormat="1" ht="42" customHeight="1">
      <c r="A268" s="168">
        <v>913009</v>
      </c>
      <c r="B268" s="81">
        <v>4650187487345</v>
      </c>
      <c r="C268" s="134" t="s">
        <v>429</v>
      </c>
      <c r="D268" s="40" t="s">
        <v>4506</v>
      </c>
      <c r="E268" s="345" t="s">
        <v>290</v>
      </c>
      <c r="F268" s="162" t="s">
        <v>1624</v>
      </c>
      <c r="G268" s="56" t="s">
        <v>1334</v>
      </c>
      <c r="H268" s="56">
        <v>0.09</v>
      </c>
      <c r="I268" s="22">
        <v>280</v>
      </c>
      <c r="J268" s="22">
        <v>378</v>
      </c>
      <c r="K268" s="22">
        <f t="shared" si="49"/>
        <v>280</v>
      </c>
      <c r="L268" s="20"/>
      <c r="M268" s="24">
        <f t="shared" si="50"/>
        <v>0</v>
      </c>
      <c r="N268" s="35">
        <v>1</v>
      </c>
      <c r="O268" s="62">
        <f t="shared" si="51"/>
        <v>0</v>
      </c>
      <c r="P268" s="20">
        <v>8481805100</v>
      </c>
      <c r="Q268" s="35" t="s">
        <v>4874</v>
      </c>
      <c r="R268" s="519" t="s">
        <v>5192</v>
      </c>
      <c r="S268" s="520">
        <v>46204</v>
      </c>
      <c r="T268" s="520">
        <v>47664</v>
      </c>
      <c r="U268" s="521" t="s">
        <v>5191</v>
      </c>
      <c r="V268" s="509"/>
    </row>
    <row r="269" spans="1:22" s="28" customFormat="1" ht="42" customHeight="1">
      <c r="A269" s="168">
        <v>913043</v>
      </c>
      <c r="B269" s="81">
        <v>4650187487338</v>
      </c>
      <c r="C269" s="134" t="s">
        <v>430</v>
      </c>
      <c r="D269" s="40" t="s">
        <v>4621</v>
      </c>
      <c r="E269" s="345" t="s">
        <v>290</v>
      </c>
      <c r="F269" s="162" t="s">
        <v>1624</v>
      </c>
      <c r="G269" s="56" t="s">
        <v>1334</v>
      </c>
      <c r="H269" s="56">
        <v>0.09</v>
      </c>
      <c r="I269" s="22">
        <v>270</v>
      </c>
      <c r="J269" s="22">
        <v>364</v>
      </c>
      <c r="K269" s="22">
        <f t="shared" si="49"/>
        <v>270</v>
      </c>
      <c r="L269" s="20"/>
      <c r="M269" s="24">
        <f t="shared" si="50"/>
        <v>0</v>
      </c>
      <c r="N269" s="35">
        <v>1</v>
      </c>
      <c r="O269" s="62">
        <f t="shared" si="51"/>
        <v>0</v>
      </c>
      <c r="P269" s="20">
        <v>8481805100</v>
      </c>
      <c r="Q269" s="35" t="s">
        <v>4874</v>
      </c>
      <c r="R269" s="519" t="s">
        <v>5192</v>
      </c>
      <c r="S269" s="520">
        <v>46204</v>
      </c>
      <c r="T269" s="520">
        <v>47664</v>
      </c>
      <c r="U269" s="521" t="s">
        <v>5191</v>
      </c>
      <c r="V269" s="509"/>
    </row>
    <row r="270" spans="1:22" s="28" customFormat="1" ht="42" customHeight="1">
      <c r="A270" s="168">
        <v>913044</v>
      </c>
      <c r="B270" s="81">
        <v>4650187480537</v>
      </c>
      <c r="C270" s="134" t="s">
        <v>181</v>
      </c>
      <c r="D270" s="40" t="s">
        <v>431</v>
      </c>
      <c r="E270" s="345" t="s">
        <v>290</v>
      </c>
      <c r="F270" s="162" t="s">
        <v>1624</v>
      </c>
      <c r="G270" s="56" t="s">
        <v>1335</v>
      </c>
      <c r="H270" s="56">
        <v>0.12</v>
      </c>
      <c r="I270" s="22">
        <v>299</v>
      </c>
      <c r="J270" s="22">
        <v>405</v>
      </c>
      <c r="K270" s="22">
        <f t="shared" si="49"/>
        <v>299</v>
      </c>
      <c r="L270" s="20"/>
      <c r="M270" s="24">
        <f t="shared" si="50"/>
        <v>0</v>
      </c>
      <c r="N270" s="35">
        <v>10</v>
      </c>
      <c r="O270" s="62">
        <f t="shared" si="51"/>
        <v>0</v>
      </c>
      <c r="P270" s="20">
        <v>8481805100</v>
      </c>
      <c r="Q270" s="35" t="s">
        <v>4874</v>
      </c>
      <c r="R270" s="519" t="s">
        <v>5192</v>
      </c>
      <c r="S270" s="520">
        <v>46204</v>
      </c>
      <c r="T270" s="520">
        <v>47664</v>
      </c>
      <c r="U270" s="521" t="s">
        <v>5191</v>
      </c>
      <c r="V270" s="509"/>
    </row>
    <row r="271" spans="1:22" s="28" customFormat="1" ht="42" customHeight="1" thickBot="1">
      <c r="A271" s="168">
        <v>913012</v>
      </c>
      <c r="B271" s="81">
        <v>4650187480544</v>
      </c>
      <c r="C271" s="134" t="s">
        <v>182</v>
      </c>
      <c r="D271" s="40" t="s">
        <v>432</v>
      </c>
      <c r="E271" s="345" t="s">
        <v>290</v>
      </c>
      <c r="F271" s="162" t="s">
        <v>1624</v>
      </c>
      <c r="G271" s="56" t="s">
        <v>1335</v>
      </c>
      <c r="H271" s="56">
        <v>0.13</v>
      </c>
      <c r="I271" s="22">
        <v>305</v>
      </c>
      <c r="J271" s="22">
        <v>403</v>
      </c>
      <c r="K271" s="22">
        <f t="shared" si="49"/>
        <v>305</v>
      </c>
      <c r="L271" s="20"/>
      <c r="M271" s="24">
        <f t="shared" si="50"/>
        <v>0</v>
      </c>
      <c r="N271" s="35">
        <v>10</v>
      </c>
      <c r="O271" s="62">
        <f t="shared" si="51"/>
        <v>0</v>
      </c>
      <c r="P271" s="20">
        <v>8481805100</v>
      </c>
      <c r="Q271" s="35" t="s">
        <v>4874</v>
      </c>
      <c r="R271" s="519" t="s">
        <v>5192</v>
      </c>
      <c r="S271" s="520">
        <v>46204</v>
      </c>
      <c r="T271" s="520">
        <v>47664</v>
      </c>
      <c r="U271" s="521" t="s">
        <v>5191</v>
      </c>
      <c r="V271" s="509"/>
    </row>
    <row r="272" spans="1:22" s="28" customFormat="1" ht="21" customHeight="1" thickBot="1">
      <c r="A272" s="231"/>
      <c r="B272" s="69"/>
      <c r="C272" s="69"/>
      <c r="D272" s="94" t="s">
        <v>14</v>
      </c>
      <c r="E272" s="69"/>
      <c r="F272" s="157"/>
      <c r="G272" s="69"/>
      <c r="H272" s="69"/>
      <c r="I272" s="69"/>
      <c r="J272" s="69"/>
      <c r="K272" s="69"/>
      <c r="L272" s="69"/>
      <c r="M272" s="105"/>
      <c r="N272" s="105"/>
      <c r="O272" s="82"/>
      <c r="P272" s="374"/>
      <c r="Q272" s="375"/>
      <c r="R272" s="105"/>
      <c r="S272" s="105"/>
      <c r="T272" s="105"/>
      <c r="U272" s="105"/>
      <c r="V272" s="509"/>
    </row>
    <row r="273" spans="1:22" s="28" customFormat="1" ht="42" customHeight="1">
      <c r="A273" s="168">
        <v>813001</v>
      </c>
      <c r="B273" s="81">
        <v>4650187480551</v>
      </c>
      <c r="C273" s="134" t="s">
        <v>154</v>
      </c>
      <c r="D273" s="40" t="s">
        <v>4479</v>
      </c>
      <c r="E273" s="345" t="s">
        <v>289</v>
      </c>
      <c r="F273" s="162" t="s">
        <v>1624</v>
      </c>
      <c r="G273" s="56" t="s">
        <v>1336</v>
      </c>
      <c r="H273" s="56">
        <v>1.08</v>
      </c>
      <c r="I273" s="22">
        <v>1300</v>
      </c>
      <c r="J273" s="22">
        <v>1677</v>
      </c>
      <c r="K273" s="22">
        <f t="shared" ref="K273:K304" si="54">I273*(100-$P$3*100)/100</f>
        <v>1300</v>
      </c>
      <c r="L273" s="20"/>
      <c r="M273" s="24">
        <f t="shared" ref="M273:M304" si="55">K273*L273</f>
        <v>0</v>
      </c>
      <c r="N273" s="35">
        <v>1</v>
      </c>
      <c r="O273" s="62">
        <f t="shared" ref="O273:O322" si="56">L273/N273</f>
        <v>0</v>
      </c>
      <c r="P273" s="20">
        <v>8414900000</v>
      </c>
      <c r="Q273" s="35" t="s">
        <v>4861</v>
      </c>
      <c r="R273" s="519" t="s">
        <v>5193</v>
      </c>
      <c r="S273" s="527"/>
      <c r="T273" s="527"/>
      <c r="U273" s="528"/>
      <c r="V273" s="509"/>
    </row>
    <row r="274" spans="1:22" s="28" customFormat="1" ht="63.75">
      <c r="A274" s="168">
        <v>813002</v>
      </c>
      <c r="B274" s="81">
        <v>4650187480568</v>
      </c>
      <c r="C274" s="134" t="s">
        <v>153</v>
      </c>
      <c r="D274" s="40" t="s">
        <v>4130</v>
      </c>
      <c r="E274" s="345" t="s">
        <v>289</v>
      </c>
      <c r="F274" s="162" t="s">
        <v>1624</v>
      </c>
      <c r="G274" s="56" t="s">
        <v>1336</v>
      </c>
      <c r="H274" s="56">
        <v>1.1100000000000001</v>
      </c>
      <c r="I274" s="22">
        <v>1380</v>
      </c>
      <c r="J274" s="22">
        <v>1780</v>
      </c>
      <c r="K274" s="22">
        <f t="shared" si="54"/>
        <v>1380</v>
      </c>
      <c r="L274" s="20"/>
      <c r="M274" s="24">
        <f t="shared" si="55"/>
        <v>0</v>
      </c>
      <c r="N274" s="35">
        <v>1</v>
      </c>
      <c r="O274" s="62">
        <f t="shared" si="56"/>
        <v>0</v>
      </c>
      <c r="P274" s="20">
        <v>8414900000</v>
      </c>
      <c r="Q274" s="35" t="s">
        <v>4861</v>
      </c>
      <c r="R274" s="519" t="s">
        <v>5193</v>
      </c>
      <c r="S274" s="527"/>
      <c r="T274" s="527"/>
      <c r="U274" s="528"/>
      <c r="V274" s="509"/>
    </row>
    <row r="275" spans="1:22" s="130" customFormat="1" ht="42" customHeight="1">
      <c r="A275" s="321">
        <v>913013</v>
      </c>
      <c r="B275" s="309">
        <v>4650187483699</v>
      </c>
      <c r="C275" s="322" t="s">
        <v>276</v>
      </c>
      <c r="D275" s="323" t="s">
        <v>1081</v>
      </c>
      <c r="E275" s="350" t="s">
        <v>290</v>
      </c>
      <c r="F275" s="313" t="s">
        <v>1624</v>
      </c>
      <c r="G275" s="312" t="s">
        <v>1337</v>
      </c>
      <c r="H275" s="312">
        <v>1.2</v>
      </c>
      <c r="I275" s="314">
        <v>2157</v>
      </c>
      <c r="J275" s="314">
        <v>2783</v>
      </c>
      <c r="K275" s="314">
        <f t="shared" si="54"/>
        <v>2157</v>
      </c>
      <c r="L275" s="324"/>
      <c r="M275" s="316">
        <f t="shared" si="55"/>
        <v>0</v>
      </c>
      <c r="N275" s="325">
        <v>10</v>
      </c>
      <c r="O275" s="326">
        <f t="shared" si="56"/>
        <v>0</v>
      </c>
      <c r="P275" s="324">
        <v>8483608000</v>
      </c>
      <c r="Q275" s="325" t="s">
        <v>4875</v>
      </c>
      <c r="R275" s="519" t="s">
        <v>5193</v>
      </c>
      <c r="S275" s="527"/>
      <c r="T275" s="527"/>
      <c r="U275" s="528"/>
      <c r="V275" s="509"/>
    </row>
    <row r="276" spans="1:22" s="28" customFormat="1" ht="42" customHeight="1">
      <c r="A276" s="168">
        <v>913014</v>
      </c>
      <c r="B276" s="81">
        <v>4650187483705</v>
      </c>
      <c r="C276" s="134" t="s">
        <v>275</v>
      </c>
      <c r="D276" s="40" t="s">
        <v>1082</v>
      </c>
      <c r="E276" s="345" t="s">
        <v>290</v>
      </c>
      <c r="F276" s="162" t="s">
        <v>1624</v>
      </c>
      <c r="G276" s="56" t="s">
        <v>1338</v>
      </c>
      <c r="H276" s="56">
        <v>1.17</v>
      </c>
      <c r="I276" s="22">
        <v>2330</v>
      </c>
      <c r="J276" s="22">
        <v>3000</v>
      </c>
      <c r="K276" s="22">
        <f t="shared" si="54"/>
        <v>2330</v>
      </c>
      <c r="L276" s="20"/>
      <c r="M276" s="24">
        <f t="shared" si="55"/>
        <v>0</v>
      </c>
      <c r="N276" s="35">
        <v>1</v>
      </c>
      <c r="O276" s="62">
        <f t="shared" si="56"/>
        <v>0</v>
      </c>
      <c r="P276" s="20">
        <v>8483608000</v>
      </c>
      <c r="Q276" s="35" t="s">
        <v>4875</v>
      </c>
      <c r="R276" s="519" t="s">
        <v>5193</v>
      </c>
      <c r="S276" s="527"/>
      <c r="T276" s="527"/>
      <c r="U276" s="528"/>
      <c r="V276" s="509"/>
    </row>
    <row r="277" spans="1:22" s="28" customFormat="1" ht="42" customHeight="1">
      <c r="A277" s="168">
        <v>913015</v>
      </c>
      <c r="B277" s="81">
        <v>4650187487697</v>
      </c>
      <c r="C277" s="134" t="s">
        <v>473</v>
      </c>
      <c r="D277" s="40" t="s">
        <v>474</v>
      </c>
      <c r="E277" s="345" t="s">
        <v>290</v>
      </c>
      <c r="F277" s="162" t="s">
        <v>1624</v>
      </c>
      <c r="G277" s="56" t="s">
        <v>1647</v>
      </c>
      <c r="H277" s="56">
        <v>1.2</v>
      </c>
      <c r="I277" s="22">
        <v>2200</v>
      </c>
      <c r="J277" s="22">
        <v>2830</v>
      </c>
      <c r="K277" s="22">
        <f t="shared" si="54"/>
        <v>2200</v>
      </c>
      <c r="L277" s="20"/>
      <c r="M277" s="24">
        <f t="shared" si="55"/>
        <v>0</v>
      </c>
      <c r="N277" s="35">
        <v>1</v>
      </c>
      <c r="O277" s="62">
        <f t="shared" si="56"/>
        <v>0</v>
      </c>
      <c r="P277" s="20">
        <v>8483608000</v>
      </c>
      <c r="Q277" s="35" t="s">
        <v>4875</v>
      </c>
      <c r="R277" s="519" t="s">
        <v>5193</v>
      </c>
      <c r="S277" s="527"/>
      <c r="T277" s="527"/>
      <c r="U277" s="528"/>
      <c r="V277" s="509"/>
    </row>
    <row r="278" spans="1:22" s="28" customFormat="1" ht="42" customHeight="1">
      <c r="A278" s="150">
        <v>913016</v>
      </c>
      <c r="B278" s="81">
        <v>4660171514933</v>
      </c>
      <c r="C278" s="21" t="s">
        <v>962</v>
      </c>
      <c r="D278" s="43" t="s">
        <v>963</v>
      </c>
      <c r="E278" s="340" t="s">
        <v>290</v>
      </c>
      <c r="F278" s="162" t="s">
        <v>1624</v>
      </c>
      <c r="G278" s="56" t="s">
        <v>1648</v>
      </c>
      <c r="H278" s="56">
        <v>1.18</v>
      </c>
      <c r="I278" s="22">
        <v>2200</v>
      </c>
      <c r="J278" s="22">
        <v>2840</v>
      </c>
      <c r="K278" s="22">
        <f t="shared" si="54"/>
        <v>2200</v>
      </c>
      <c r="L278" s="45"/>
      <c r="M278" s="24">
        <f t="shared" si="55"/>
        <v>0</v>
      </c>
      <c r="N278" s="33">
        <v>1</v>
      </c>
      <c r="O278" s="63">
        <f t="shared" si="56"/>
        <v>0</v>
      </c>
      <c r="P278" s="45">
        <v>8483608000</v>
      </c>
      <c r="Q278" s="33" t="s">
        <v>4875</v>
      </c>
      <c r="R278" s="519" t="s">
        <v>5193</v>
      </c>
      <c r="S278" s="520"/>
      <c r="T278" s="520"/>
      <c r="U278" s="519"/>
      <c r="V278" s="509"/>
    </row>
    <row r="279" spans="1:22" s="28" customFormat="1" ht="42" customHeight="1">
      <c r="A279" s="150">
        <v>913017</v>
      </c>
      <c r="B279" s="81">
        <v>4660171514940</v>
      </c>
      <c r="C279" s="21" t="s">
        <v>964</v>
      </c>
      <c r="D279" s="43" t="s">
        <v>4213</v>
      </c>
      <c r="E279" s="340" t="s">
        <v>290</v>
      </c>
      <c r="F279" s="162" t="s">
        <v>1624</v>
      </c>
      <c r="G279" s="56" t="s">
        <v>1648</v>
      </c>
      <c r="H279" s="56">
        <v>1.18</v>
      </c>
      <c r="I279" s="22">
        <v>2090</v>
      </c>
      <c r="J279" s="22">
        <v>2696</v>
      </c>
      <c r="K279" s="22">
        <f t="shared" si="54"/>
        <v>2090</v>
      </c>
      <c r="L279" s="45"/>
      <c r="M279" s="24">
        <f t="shared" si="55"/>
        <v>0</v>
      </c>
      <c r="N279" s="33">
        <v>1</v>
      </c>
      <c r="O279" s="63">
        <f t="shared" si="56"/>
        <v>0</v>
      </c>
      <c r="P279" s="45">
        <v>8483608000</v>
      </c>
      <c r="Q279" s="33" t="s">
        <v>4875</v>
      </c>
      <c r="R279" s="519" t="s">
        <v>5193</v>
      </c>
      <c r="S279" s="520"/>
      <c r="T279" s="520"/>
      <c r="U279" s="519"/>
      <c r="V279" s="509"/>
    </row>
    <row r="280" spans="1:22" s="151" customFormat="1" ht="42" customHeight="1">
      <c r="A280" s="298">
        <v>913097</v>
      </c>
      <c r="B280" s="305">
        <v>4680642316545</v>
      </c>
      <c r="C280" s="191" t="s">
        <v>5143</v>
      </c>
      <c r="D280" s="299" t="s">
        <v>5144</v>
      </c>
      <c r="E280" s="342" t="s">
        <v>290</v>
      </c>
      <c r="F280" s="300"/>
      <c r="G280" s="205" t="s">
        <v>5145</v>
      </c>
      <c r="H280" s="205">
        <v>2.83</v>
      </c>
      <c r="I280" s="301">
        <v>4276</v>
      </c>
      <c r="J280" s="301">
        <v>5430</v>
      </c>
      <c r="K280" s="301">
        <f t="shared" si="54"/>
        <v>4276</v>
      </c>
      <c r="L280" s="302"/>
      <c r="M280" s="307">
        <f t="shared" si="55"/>
        <v>0</v>
      </c>
      <c r="N280" s="303">
        <v>1</v>
      </c>
      <c r="O280" s="304">
        <f t="shared" ref="O280" si="57">L280/N280</f>
        <v>0</v>
      </c>
      <c r="P280" s="302">
        <v>8483608000</v>
      </c>
      <c r="Q280" s="302" t="s">
        <v>5183</v>
      </c>
      <c r="R280" s="340"/>
      <c r="S280" s="529"/>
      <c r="T280" s="529"/>
      <c r="U280" s="340"/>
      <c r="V280" s="509"/>
    </row>
    <row r="281" spans="1:22" s="28" customFormat="1" ht="42" customHeight="1">
      <c r="A281" s="150">
        <v>913018</v>
      </c>
      <c r="B281" s="81">
        <v>4650187480582</v>
      </c>
      <c r="C281" s="21" t="s">
        <v>193</v>
      </c>
      <c r="D281" s="43" t="s">
        <v>4507</v>
      </c>
      <c r="E281" s="340" t="s">
        <v>289</v>
      </c>
      <c r="F281" s="177" t="s">
        <v>1624</v>
      </c>
      <c r="G281" s="214" t="s">
        <v>1339</v>
      </c>
      <c r="H281" s="214">
        <v>0.13</v>
      </c>
      <c r="I281" s="217">
        <v>370</v>
      </c>
      <c r="J281" s="22">
        <v>490</v>
      </c>
      <c r="K281" s="22">
        <f t="shared" si="54"/>
        <v>370</v>
      </c>
      <c r="L281" s="45"/>
      <c r="M281" s="25">
        <f t="shared" si="55"/>
        <v>0</v>
      </c>
      <c r="N281" s="33">
        <v>1</v>
      </c>
      <c r="O281" s="63">
        <f t="shared" si="56"/>
        <v>0</v>
      </c>
      <c r="P281" s="45">
        <v>4010310000</v>
      </c>
      <c r="Q281" s="33" t="s">
        <v>4876</v>
      </c>
      <c r="R281" s="519" t="s">
        <v>5192</v>
      </c>
      <c r="S281" s="520">
        <v>46204</v>
      </c>
      <c r="T281" s="520">
        <v>47664</v>
      </c>
      <c r="U281" s="521" t="s">
        <v>5191</v>
      </c>
      <c r="V281" s="509"/>
    </row>
    <row r="282" spans="1:22" s="130" customFormat="1" ht="42" customHeight="1">
      <c r="A282" s="150">
        <v>913019</v>
      </c>
      <c r="B282" s="81">
        <v>4650187480599</v>
      </c>
      <c r="C282" s="134" t="s">
        <v>194</v>
      </c>
      <c r="D282" s="40" t="s">
        <v>4508</v>
      </c>
      <c r="E282" s="345" t="s">
        <v>289</v>
      </c>
      <c r="F282" s="177" t="s">
        <v>1624</v>
      </c>
      <c r="G282" s="214" t="s">
        <v>1339</v>
      </c>
      <c r="H282" s="214">
        <v>0.15</v>
      </c>
      <c r="I282" s="217">
        <v>378</v>
      </c>
      <c r="J282" s="22">
        <v>499</v>
      </c>
      <c r="K282" s="22">
        <f t="shared" si="54"/>
        <v>378</v>
      </c>
      <c r="L282" s="20"/>
      <c r="M282" s="24">
        <f t="shared" si="55"/>
        <v>0</v>
      </c>
      <c r="N282" s="35">
        <v>1</v>
      </c>
      <c r="O282" s="62">
        <f t="shared" si="56"/>
        <v>0</v>
      </c>
      <c r="P282" s="20">
        <v>4010310000</v>
      </c>
      <c r="Q282" s="35" t="s">
        <v>4876</v>
      </c>
      <c r="R282" s="519" t="s">
        <v>5192</v>
      </c>
      <c r="S282" s="520">
        <v>46204</v>
      </c>
      <c r="T282" s="520">
        <v>47664</v>
      </c>
      <c r="U282" s="521" t="s">
        <v>5191</v>
      </c>
      <c r="V282" s="509"/>
    </row>
    <row r="283" spans="1:22" s="130" customFormat="1" ht="42" customHeight="1">
      <c r="A283" s="150">
        <v>913020</v>
      </c>
      <c r="B283" s="81">
        <v>4650187480605</v>
      </c>
      <c r="C283" s="134" t="s">
        <v>195</v>
      </c>
      <c r="D283" s="40" t="s">
        <v>4509</v>
      </c>
      <c r="E283" s="345" t="s">
        <v>290</v>
      </c>
      <c r="F283" s="177" t="s">
        <v>1624</v>
      </c>
      <c r="G283" s="214" t="s">
        <v>1339</v>
      </c>
      <c r="H283" s="214">
        <v>0.18</v>
      </c>
      <c r="I283" s="217">
        <v>378</v>
      </c>
      <c r="J283" s="22">
        <v>499</v>
      </c>
      <c r="K283" s="22">
        <f t="shared" si="54"/>
        <v>378</v>
      </c>
      <c r="L283" s="20"/>
      <c r="M283" s="24">
        <f t="shared" si="55"/>
        <v>0</v>
      </c>
      <c r="N283" s="35">
        <v>1</v>
      </c>
      <c r="O283" s="62">
        <f t="shared" si="56"/>
        <v>0</v>
      </c>
      <c r="P283" s="20">
        <v>4010310000</v>
      </c>
      <c r="Q283" s="35" t="s">
        <v>4876</v>
      </c>
      <c r="R283" s="519" t="s">
        <v>5192</v>
      </c>
      <c r="S283" s="520">
        <v>46204</v>
      </c>
      <c r="T283" s="520">
        <v>47664</v>
      </c>
      <c r="U283" s="521" t="s">
        <v>5191</v>
      </c>
      <c r="V283" s="509"/>
    </row>
    <row r="284" spans="1:22" s="28" customFormat="1" ht="42" customHeight="1">
      <c r="A284" s="150">
        <v>913021</v>
      </c>
      <c r="B284" s="81">
        <v>4650187480612</v>
      </c>
      <c r="C284" s="134" t="s">
        <v>196</v>
      </c>
      <c r="D284" s="40" t="s">
        <v>4510</v>
      </c>
      <c r="E284" s="345" t="s">
        <v>289</v>
      </c>
      <c r="F284" s="163" t="s">
        <v>1624</v>
      </c>
      <c r="G284" s="57" t="s">
        <v>1339</v>
      </c>
      <c r="H284" s="57">
        <v>0.17</v>
      </c>
      <c r="I284" s="22">
        <v>450</v>
      </c>
      <c r="J284" s="22">
        <v>594</v>
      </c>
      <c r="K284" s="22">
        <f t="shared" si="54"/>
        <v>450</v>
      </c>
      <c r="L284" s="20"/>
      <c r="M284" s="24">
        <f t="shared" si="55"/>
        <v>0</v>
      </c>
      <c r="N284" s="35">
        <v>1</v>
      </c>
      <c r="O284" s="62">
        <f t="shared" si="56"/>
        <v>0</v>
      </c>
      <c r="P284" s="20">
        <v>4010310000</v>
      </c>
      <c r="Q284" s="35" t="s">
        <v>4876</v>
      </c>
      <c r="R284" s="519" t="s">
        <v>5192</v>
      </c>
      <c r="S284" s="520">
        <v>46204</v>
      </c>
      <c r="T284" s="520">
        <v>47664</v>
      </c>
      <c r="U284" s="521" t="s">
        <v>5191</v>
      </c>
      <c r="V284" s="509"/>
    </row>
    <row r="285" spans="1:22" s="28" customFormat="1" ht="42" customHeight="1">
      <c r="A285" s="150">
        <v>913022</v>
      </c>
      <c r="B285" s="81">
        <v>4650187480629</v>
      </c>
      <c r="C285" s="21" t="s">
        <v>197</v>
      </c>
      <c r="D285" s="43" t="s">
        <v>4673</v>
      </c>
      <c r="E285" s="345" t="s">
        <v>290</v>
      </c>
      <c r="F285" s="163" t="s">
        <v>1624</v>
      </c>
      <c r="G285" s="57" t="s">
        <v>1339</v>
      </c>
      <c r="H285" s="57">
        <v>0.25</v>
      </c>
      <c r="I285" s="22">
        <v>640</v>
      </c>
      <c r="J285" s="22">
        <v>845</v>
      </c>
      <c r="K285" s="22">
        <f t="shared" si="54"/>
        <v>640</v>
      </c>
      <c r="L285" s="20"/>
      <c r="M285" s="24">
        <f t="shared" si="55"/>
        <v>0</v>
      </c>
      <c r="N285" s="35">
        <v>1</v>
      </c>
      <c r="O285" s="62">
        <f t="shared" si="56"/>
        <v>0</v>
      </c>
      <c r="P285" s="20">
        <v>4010310000</v>
      </c>
      <c r="Q285" s="35" t="s">
        <v>4876</v>
      </c>
      <c r="R285" s="519" t="s">
        <v>5192</v>
      </c>
      <c r="S285" s="520">
        <v>46204</v>
      </c>
      <c r="T285" s="520">
        <v>47664</v>
      </c>
      <c r="U285" s="521" t="s">
        <v>5191</v>
      </c>
      <c r="V285" s="509"/>
    </row>
    <row r="286" spans="1:22" s="28" customFormat="1" ht="42" customHeight="1">
      <c r="A286" s="150">
        <v>913024</v>
      </c>
      <c r="B286" s="81">
        <v>4650187484283</v>
      </c>
      <c r="C286" s="134" t="s">
        <v>3886</v>
      </c>
      <c r="D286" s="40" t="s">
        <v>4573</v>
      </c>
      <c r="E286" s="345" t="s">
        <v>289</v>
      </c>
      <c r="F286" s="163" t="s">
        <v>1624</v>
      </c>
      <c r="G286" s="57" t="s">
        <v>1339</v>
      </c>
      <c r="H286" s="57">
        <v>0.26</v>
      </c>
      <c r="I286" s="22">
        <v>1090</v>
      </c>
      <c r="J286" s="22">
        <v>1410</v>
      </c>
      <c r="K286" s="22">
        <f t="shared" si="54"/>
        <v>1090</v>
      </c>
      <c r="L286" s="20"/>
      <c r="M286" s="24">
        <f t="shared" si="55"/>
        <v>0</v>
      </c>
      <c r="N286" s="35">
        <v>1</v>
      </c>
      <c r="O286" s="62">
        <f t="shared" si="56"/>
        <v>0</v>
      </c>
      <c r="P286" s="20">
        <v>4010310000</v>
      </c>
      <c r="Q286" s="35" t="s">
        <v>4876</v>
      </c>
      <c r="R286" s="519" t="s">
        <v>5192</v>
      </c>
      <c r="S286" s="520">
        <v>46204</v>
      </c>
      <c r="T286" s="520">
        <v>47664</v>
      </c>
      <c r="U286" s="521" t="s">
        <v>5191</v>
      </c>
      <c r="V286" s="509"/>
    </row>
    <row r="287" spans="1:22" s="28" customFormat="1" ht="42" customHeight="1">
      <c r="A287" s="150">
        <v>913025</v>
      </c>
      <c r="B287" s="81">
        <v>4650187484269</v>
      </c>
      <c r="C287" s="134" t="s">
        <v>3887</v>
      </c>
      <c r="D287" s="40" t="s">
        <v>4511</v>
      </c>
      <c r="E287" s="345" t="s">
        <v>289</v>
      </c>
      <c r="F287" s="163" t="s">
        <v>1624</v>
      </c>
      <c r="G287" s="57" t="s">
        <v>1339</v>
      </c>
      <c r="H287" s="57">
        <v>0.25</v>
      </c>
      <c r="I287" s="22">
        <v>770</v>
      </c>
      <c r="J287" s="22">
        <v>1020</v>
      </c>
      <c r="K287" s="22">
        <f t="shared" si="54"/>
        <v>770</v>
      </c>
      <c r="L287" s="20"/>
      <c r="M287" s="24">
        <f t="shared" si="55"/>
        <v>0</v>
      </c>
      <c r="N287" s="35">
        <v>1</v>
      </c>
      <c r="O287" s="62">
        <f t="shared" si="56"/>
        <v>0</v>
      </c>
      <c r="P287" s="20">
        <v>4010310000</v>
      </c>
      <c r="Q287" s="35" t="s">
        <v>4876</v>
      </c>
      <c r="R287" s="519" t="s">
        <v>5192</v>
      </c>
      <c r="S287" s="520">
        <v>46204</v>
      </c>
      <c r="T287" s="520">
        <v>47664</v>
      </c>
      <c r="U287" s="521" t="s">
        <v>5191</v>
      </c>
      <c r="V287" s="509"/>
    </row>
    <row r="288" spans="1:22" s="28" customFormat="1" ht="42" customHeight="1">
      <c r="A288" s="150">
        <v>913026</v>
      </c>
      <c r="B288" s="81">
        <v>4650187484276</v>
      </c>
      <c r="C288" s="134" t="s">
        <v>3888</v>
      </c>
      <c r="D288" s="40" t="s">
        <v>4574</v>
      </c>
      <c r="E288" s="345" t="s">
        <v>289</v>
      </c>
      <c r="F288" s="163" t="s">
        <v>1624</v>
      </c>
      <c r="G288" s="57" t="s">
        <v>1339</v>
      </c>
      <c r="H288" s="57">
        <v>0.25</v>
      </c>
      <c r="I288" s="22">
        <v>770</v>
      </c>
      <c r="J288" s="22">
        <v>1020</v>
      </c>
      <c r="K288" s="22">
        <f t="shared" si="54"/>
        <v>770</v>
      </c>
      <c r="L288" s="20"/>
      <c r="M288" s="24">
        <f t="shared" si="55"/>
        <v>0</v>
      </c>
      <c r="N288" s="35">
        <v>1</v>
      </c>
      <c r="O288" s="62">
        <f t="shared" si="56"/>
        <v>0</v>
      </c>
      <c r="P288" s="20">
        <v>4010310000</v>
      </c>
      <c r="Q288" s="35" t="s">
        <v>4876</v>
      </c>
      <c r="R288" s="519" t="s">
        <v>5192</v>
      </c>
      <c r="S288" s="520">
        <v>46204</v>
      </c>
      <c r="T288" s="520">
        <v>47664</v>
      </c>
      <c r="U288" s="521" t="s">
        <v>5191</v>
      </c>
      <c r="V288" s="509"/>
    </row>
    <row r="289" spans="1:22" s="28" customFormat="1" ht="42" customHeight="1">
      <c r="A289" s="150">
        <v>913027</v>
      </c>
      <c r="B289" s="81">
        <v>4650187484238</v>
      </c>
      <c r="C289" s="134" t="s">
        <v>3889</v>
      </c>
      <c r="D289" s="40" t="s">
        <v>4512</v>
      </c>
      <c r="E289" s="345" t="s">
        <v>289</v>
      </c>
      <c r="F289" s="163" t="s">
        <v>1624</v>
      </c>
      <c r="G289" s="57" t="s">
        <v>1339</v>
      </c>
      <c r="H289" s="57">
        <v>0.17</v>
      </c>
      <c r="I289" s="22">
        <v>485</v>
      </c>
      <c r="J289" s="22">
        <v>640</v>
      </c>
      <c r="K289" s="22">
        <f t="shared" si="54"/>
        <v>485</v>
      </c>
      <c r="L289" s="20"/>
      <c r="M289" s="24">
        <f t="shared" si="55"/>
        <v>0</v>
      </c>
      <c r="N289" s="35">
        <v>1</v>
      </c>
      <c r="O289" s="62">
        <f t="shared" si="56"/>
        <v>0</v>
      </c>
      <c r="P289" s="20">
        <v>4010310000</v>
      </c>
      <c r="Q289" s="35" t="s">
        <v>4876</v>
      </c>
      <c r="R289" s="519" t="s">
        <v>5192</v>
      </c>
      <c r="S289" s="520">
        <v>46204</v>
      </c>
      <c r="T289" s="520">
        <v>47664</v>
      </c>
      <c r="U289" s="521" t="s">
        <v>5191</v>
      </c>
      <c r="V289" s="509"/>
    </row>
    <row r="290" spans="1:22" s="28" customFormat="1" ht="42" customHeight="1">
      <c r="A290" s="150">
        <v>913028</v>
      </c>
      <c r="B290" s="81">
        <v>4650187484245</v>
      </c>
      <c r="C290" s="134" t="s">
        <v>3890</v>
      </c>
      <c r="D290" s="40" t="s">
        <v>4513</v>
      </c>
      <c r="E290" s="345" t="s">
        <v>290</v>
      </c>
      <c r="F290" s="163" t="s">
        <v>1624</v>
      </c>
      <c r="G290" s="57" t="s">
        <v>1339</v>
      </c>
      <c r="H290" s="57">
        <v>0.19</v>
      </c>
      <c r="I290" s="22">
        <v>455</v>
      </c>
      <c r="J290" s="22">
        <v>601</v>
      </c>
      <c r="K290" s="22">
        <f t="shared" si="54"/>
        <v>455</v>
      </c>
      <c r="L290" s="20"/>
      <c r="M290" s="24">
        <f t="shared" si="55"/>
        <v>0</v>
      </c>
      <c r="N290" s="35">
        <v>1</v>
      </c>
      <c r="O290" s="62">
        <f t="shared" si="56"/>
        <v>0</v>
      </c>
      <c r="P290" s="20">
        <v>4010310000</v>
      </c>
      <c r="Q290" s="35" t="s">
        <v>4876</v>
      </c>
      <c r="R290" s="519" t="s">
        <v>5192</v>
      </c>
      <c r="S290" s="520">
        <v>46204</v>
      </c>
      <c r="T290" s="520">
        <v>47664</v>
      </c>
      <c r="U290" s="521" t="s">
        <v>5191</v>
      </c>
      <c r="V290" s="509"/>
    </row>
    <row r="291" spans="1:22" s="28" customFormat="1" ht="42" customHeight="1">
      <c r="A291" s="150">
        <v>913056</v>
      </c>
      <c r="B291" s="81">
        <v>4660171517637</v>
      </c>
      <c r="C291" s="134" t="s">
        <v>2901</v>
      </c>
      <c r="D291" s="40" t="s">
        <v>4674</v>
      </c>
      <c r="E291" s="345" t="s">
        <v>290</v>
      </c>
      <c r="F291" s="163" t="s">
        <v>1624</v>
      </c>
      <c r="G291" s="57" t="s">
        <v>1339</v>
      </c>
      <c r="H291" s="57">
        <v>0.123</v>
      </c>
      <c r="I291" s="22">
        <v>299</v>
      </c>
      <c r="J291" s="22">
        <v>402</v>
      </c>
      <c r="K291" s="22">
        <f t="shared" si="54"/>
        <v>299</v>
      </c>
      <c r="L291" s="20"/>
      <c r="M291" s="24">
        <f t="shared" si="55"/>
        <v>0</v>
      </c>
      <c r="N291" s="35">
        <v>1</v>
      </c>
      <c r="O291" s="62">
        <f t="shared" ref="O291:O306" si="58">L291/N291</f>
        <v>0</v>
      </c>
      <c r="P291" s="20">
        <v>4010310000</v>
      </c>
      <c r="Q291" s="35" t="s">
        <v>4876</v>
      </c>
      <c r="R291" s="519" t="s">
        <v>5192</v>
      </c>
      <c r="S291" s="520">
        <v>46204</v>
      </c>
      <c r="T291" s="520">
        <v>47664</v>
      </c>
      <c r="U291" s="521" t="s">
        <v>5191</v>
      </c>
      <c r="V291" s="509"/>
    </row>
    <row r="292" spans="1:22" s="28" customFormat="1" ht="42" customHeight="1">
      <c r="A292" s="150">
        <v>934022</v>
      </c>
      <c r="B292" s="81">
        <v>4660171517699</v>
      </c>
      <c r="C292" s="134" t="s">
        <v>2902</v>
      </c>
      <c r="D292" s="40" t="s">
        <v>2897</v>
      </c>
      <c r="E292" s="345" t="s">
        <v>290</v>
      </c>
      <c r="F292" s="163" t="s">
        <v>1624</v>
      </c>
      <c r="G292" s="57" t="s">
        <v>1339</v>
      </c>
      <c r="H292" s="57">
        <v>0.16</v>
      </c>
      <c r="I292" s="22">
        <v>360</v>
      </c>
      <c r="J292" s="22">
        <v>475</v>
      </c>
      <c r="K292" s="22">
        <f t="shared" si="54"/>
        <v>360</v>
      </c>
      <c r="L292" s="20"/>
      <c r="M292" s="24">
        <f t="shared" si="55"/>
        <v>0</v>
      </c>
      <c r="N292" s="35">
        <v>1</v>
      </c>
      <c r="O292" s="62">
        <f t="shared" si="58"/>
        <v>0</v>
      </c>
      <c r="P292" s="20">
        <v>4010310000</v>
      </c>
      <c r="Q292" s="35" t="s">
        <v>4876</v>
      </c>
      <c r="R292" s="519" t="s">
        <v>5192</v>
      </c>
      <c r="S292" s="520">
        <v>46204</v>
      </c>
      <c r="T292" s="520">
        <v>47664</v>
      </c>
      <c r="U292" s="521" t="s">
        <v>5191</v>
      </c>
      <c r="V292" s="509"/>
    </row>
    <row r="293" spans="1:22" s="28" customFormat="1" ht="42" customHeight="1">
      <c r="A293" s="150">
        <v>934026</v>
      </c>
      <c r="B293" s="81">
        <v>4660171517736</v>
      </c>
      <c r="C293" s="134" t="s">
        <v>3891</v>
      </c>
      <c r="D293" s="40" t="s">
        <v>4622</v>
      </c>
      <c r="E293" s="345" t="s">
        <v>290</v>
      </c>
      <c r="F293" s="163" t="s">
        <v>1624</v>
      </c>
      <c r="G293" s="57" t="s">
        <v>1339</v>
      </c>
      <c r="H293" s="57">
        <v>0.2</v>
      </c>
      <c r="I293" s="22">
        <v>190</v>
      </c>
      <c r="J293" s="22">
        <v>256</v>
      </c>
      <c r="K293" s="22">
        <f t="shared" si="54"/>
        <v>190</v>
      </c>
      <c r="L293" s="20"/>
      <c r="M293" s="24">
        <f t="shared" si="55"/>
        <v>0</v>
      </c>
      <c r="N293" s="35">
        <v>1</v>
      </c>
      <c r="O293" s="62">
        <f t="shared" si="58"/>
        <v>0</v>
      </c>
      <c r="P293" s="20">
        <v>4010310000</v>
      </c>
      <c r="Q293" s="35" t="s">
        <v>4876</v>
      </c>
      <c r="R293" s="519" t="s">
        <v>5192</v>
      </c>
      <c r="S293" s="520">
        <v>46204</v>
      </c>
      <c r="T293" s="520">
        <v>47664</v>
      </c>
      <c r="U293" s="521" t="s">
        <v>5191</v>
      </c>
      <c r="V293" s="509"/>
    </row>
    <row r="294" spans="1:22" s="28" customFormat="1" ht="42" customHeight="1">
      <c r="A294" s="150">
        <v>934025</v>
      </c>
      <c r="B294" s="81">
        <v>4660171517729</v>
      </c>
      <c r="C294" s="134" t="s">
        <v>2903</v>
      </c>
      <c r="D294" s="40" t="s">
        <v>4623</v>
      </c>
      <c r="E294" s="345" t="s">
        <v>290</v>
      </c>
      <c r="F294" s="163" t="s">
        <v>1624</v>
      </c>
      <c r="G294" s="57" t="s">
        <v>1339</v>
      </c>
      <c r="H294" s="57">
        <v>0.2</v>
      </c>
      <c r="I294" s="22">
        <v>165</v>
      </c>
      <c r="J294" s="22">
        <v>222</v>
      </c>
      <c r="K294" s="22">
        <f t="shared" si="54"/>
        <v>165</v>
      </c>
      <c r="L294" s="20"/>
      <c r="M294" s="24">
        <f t="shared" si="55"/>
        <v>0</v>
      </c>
      <c r="N294" s="35">
        <v>1</v>
      </c>
      <c r="O294" s="62">
        <f t="shared" si="58"/>
        <v>0</v>
      </c>
      <c r="P294" s="20">
        <v>4010310000</v>
      </c>
      <c r="Q294" s="35" t="s">
        <v>4876</v>
      </c>
      <c r="R294" s="519" t="s">
        <v>5192</v>
      </c>
      <c r="S294" s="520">
        <v>46204</v>
      </c>
      <c r="T294" s="520">
        <v>47664</v>
      </c>
      <c r="U294" s="521" t="s">
        <v>5191</v>
      </c>
      <c r="V294" s="509"/>
    </row>
    <row r="295" spans="1:22" s="28" customFormat="1" ht="42" customHeight="1">
      <c r="A295" s="150">
        <v>913057</v>
      </c>
      <c r="B295" s="81">
        <v>4660171517644</v>
      </c>
      <c r="C295" s="134" t="s">
        <v>2904</v>
      </c>
      <c r="D295" s="40" t="s">
        <v>2898</v>
      </c>
      <c r="E295" s="345" t="s">
        <v>290</v>
      </c>
      <c r="F295" s="163" t="s">
        <v>1624</v>
      </c>
      <c r="G295" s="57" t="s">
        <v>1339</v>
      </c>
      <c r="H295" s="57">
        <v>0.09</v>
      </c>
      <c r="I295" s="22">
        <v>140</v>
      </c>
      <c r="J295" s="22">
        <v>189</v>
      </c>
      <c r="K295" s="22">
        <f t="shared" si="54"/>
        <v>140</v>
      </c>
      <c r="L295" s="20"/>
      <c r="M295" s="24">
        <f t="shared" si="55"/>
        <v>0</v>
      </c>
      <c r="N295" s="35">
        <v>1</v>
      </c>
      <c r="O295" s="62">
        <f t="shared" si="58"/>
        <v>0</v>
      </c>
      <c r="P295" s="20">
        <v>4010310000</v>
      </c>
      <c r="Q295" s="35" t="s">
        <v>4876</v>
      </c>
      <c r="R295" s="519" t="s">
        <v>5192</v>
      </c>
      <c r="S295" s="520">
        <v>46204</v>
      </c>
      <c r="T295" s="520">
        <v>47664</v>
      </c>
      <c r="U295" s="521" t="s">
        <v>5191</v>
      </c>
      <c r="V295" s="509"/>
    </row>
    <row r="296" spans="1:22" s="28" customFormat="1" ht="42" customHeight="1">
      <c r="A296" s="150">
        <v>913058</v>
      </c>
      <c r="B296" s="81">
        <v>4660171517651</v>
      </c>
      <c r="C296" s="134" t="s">
        <v>3892</v>
      </c>
      <c r="D296" s="40" t="s">
        <v>4142</v>
      </c>
      <c r="E296" s="345" t="s">
        <v>290</v>
      </c>
      <c r="F296" s="163" t="s">
        <v>1624</v>
      </c>
      <c r="G296" s="57" t="s">
        <v>1339</v>
      </c>
      <c r="H296" s="57">
        <v>0.09</v>
      </c>
      <c r="I296" s="22">
        <v>150</v>
      </c>
      <c r="J296" s="22">
        <v>200</v>
      </c>
      <c r="K296" s="22">
        <f t="shared" si="54"/>
        <v>150</v>
      </c>
      <c r="L296" s="20"/>
      <c r="M296" s="24">
        <f t="shared" si="55"/>
        <v>0</v>
      </c>
      <c r="N296" s="35">
        <v>1</v>
      </c>
      <c r="O296" s="62">
        <f t="shared" si="58"/>
        <v>0</v>
      </c>
      <c r="P296" s="20">
        <v>4010310000</v>
      </c>
      <c r="Q296" s="35" t="s">
        <v>4876</v>
      </c>
      <c r="R296" s="519" t="s">
        <v>5192</v>
      </c>
      <c r="S296" s="520">
        <v>46204</v>
      </c>
      <c r="T296" s="520">
        <v>47664</v>
      </c>
      <c r="U296" s="521" t="s">
        <v>5191</v>
      </c>
      <c r="V296" s="509"/>
    </row>
    <row r="297" spans="1:22" s="28" customFormat="1" ht="42" customHeight="1">
      <c r="A297" s="150">
        <v>934021</v>
      </c>
      <c r="B297" s="81">
        <v>4660171517682</v>
      </c>
      <c r="C297" s="134" t="s">
        <v>2905</v>
      </c>
      <c r="D297" s="40" t="s">
        <v>2899</v>
      </c>
      <c r="E297" s="345" t="s">
        <v>290</v>
      </c>
      <c r="F297" s="163" t="s">
        <v>1624</v>
      </c>
      <c r="G297" s="57" t="s">
        <v>1339</v>
      </c>
      <c r="H297" s="57">
        <v>0.24</v>
      </c>
      <c r="I297" s="22">
        <v>218</v>
      </c>
      <c r="J297" s="22">
        <v>295</v>
      </c>
      <c r="K297" s="22">
        <f t="shared" si="54"/>
        <v>218</v>
      </c>
      <c r="L297" s="20"/>
      <c r="M297" s="24">
        <f t="shared" si="55"/>
        <v>0</v>
      </c>
      <c r="N297" s="35">
        <v>1</v>
      </c>
      <c r="O297" s="62">
        <f t="shared" si="58"/>
        <v>0</v>
      </c>
      <c r="P297" s="20">
        <v>4010310000</v>
      </c>
      <c r="Q297" s="35" t="s">
        <v>4876</v>
      </c>
      <c r="R297" s="519" t="s">
        <v>5192</v>
      </c>
      <c r="S297" s="520">
        <v>46204</v>
      </c>
      <c r="T297" s="520">
        <v>47664</v>
      </c>
      <c r="U297" s="521" t="s">
        <v>5191</v>
      </c>
      <c r="V297" s="509"/>
    </row>
    <row r="298" spans="1:22" s="28" customFormat="1" ht="42" customHeight="1">
      <c r="A298" s="150">
        <v>913060</v>
      </c>
      <c r="B298" s="81">
        <v>4660171517675</v>
      </c>
      <c r="C298" s="134" t="s">
        <v>3893</v>
      </c>
      <c r="D298" s="40" t="s">
        <v>4143</v>
      </c>
      <c r="E298" s="345" t="s">
        <v>290</v>
      </c>
      <c r="F298" s="175" t="s">
        <v>1624</v>
      </c>
      <c r="G298" s="57" t="s">
        <v>1339</v>
      </c>
      <c r="H298" s="57">
        <v>0.08</v>
      </c>
      <c r="I298" s="22">
        <v>190</v>
      </c>
      <c r="J298" s="22">
        <v>257</v>
      </c>
      <c r="K298" s="22">
        <f t="shared" si="54"/>
        <v>190</v>
      </c>
      <c r="L298" s="20"/>
      <c r="M298" s="24">
        <f t="shared" si="55"/>
        <v>0</v>
      </c>
      <c r="N298" s="35">
        <v>1</v>
      </c>
      <c r="O298" s="62">
        <f t="shared" si="58"/>
        <v>0</v>
      </c>
      <c r="P298" s="20">
        <v>4010310000</v>
      </c>
      <c r="Q298" s="35" t="s">
        <v>4876</v>
      </c>
      <c r="R298" s="519" t="s">
        <v>5192</v>
      </c>
      <c r="S298" s="520">
        <v>46204</v>
      </c>
      <c r="T298" s="520">
        <v>47664</v>
      </c>
      <c r="U298" s="521" t="s">
        <v>5191</v>
      </c>
      <c r="V298" s="509"/>
    </row>
    <row r="299" spans="1:22" s="28" customFormat="1" ht="42" customHeight="1">
      <c r="A299" s="150">
        <v>913059</v>
      </c>
      <c r="B299" s="81">
        <v>4660171517668</v>
      </c>
      <c r="C299" s="134" t="s">
        <v>2906</v>
      </c>
      <c r="D299" s="40" t="s">
        <v>2900</v>
      </c>
      <c r="E299" s="345" t="s">
        <v>290</v>
      </c>
      <c r="F299" s="175" t="s">
        <v>1624</v>
      </c>
      <c r="G299" s="57" t="s">
        <v>1339</v>
      </c>
      <c r="H299" s="57">
        <v>0.08</v>
      </c>
      <c r="I299" s="22">
        <v>150</v>
      </c>
      <c r="J299" s="22">
        <v>203</v>
      </c>
      <c r="K299" s="22">
        <f t="shared" si="54"/>
        <v>150</v>
      </c>
      <c r="L299" s="20"/>
      <c r="M299" s="24">
        <f t="shared" si="55"/>
        <v>0</v>
      </c>
      <c r="N299" s="35">
        <v>1</v>
      </c>
      <c r="O299" s="62">
        <f t="shared" si="58"/>
        <v>0</v>
      </c>
      <c r="P299" s="20">
        <v>4010310000</v>
      </c>
      <c r="Q299" s="35" t="s">
        <v>4876</v>
      </c>
      <c r="R299" s="519" t="s">
        <v>5192</v>
      </c>
      <c r="S299" s="520">
        <v>46204</v>
      </c>
      <c r="T299" s="520">
        <v>47664</v>
      </c>
      <c r="U299" s="521" t="s">
        <v>5191</v>
      </c>
      <c r="V299" s="509"/>
    </row>
    <row r="300" spans="1:22" s="28" customFormat="1" ht="42" customHeight="1">
      <c r="A300" s="150">
        <v>913076</v>
      </c>
      <c r="B300" s="81">
        <v>4660171519754</v>
      </c>
      <c r="C300" s="134" t="s">
        <v>3894</v>
      </c>
      <c r="D300" s="40" t="s">
        <v>4144</v>
      </c>
      <c r="E300" s="345" t="s">
        <v>290</v>
      </c>
      <c r="F300" s="163" t="s">
        <v>1624</v>
      </c>
      <c r="G300" s="57" t="s">
        <v>1339</v>
      </c>
      <c r="H300" s="57">
        <v>0.13</v>
      </c>
      <c r="I300" s="22">
        <v>360</v>
      </c>
      <c r="J300" s="22">
        <v>475</v>
      </c>
      <c r="K300" s="22">
        <f t="shared" si="54"/>
        <v>360</v>
      </c>
      <c r="L300" s="20"/>
      <c r="M300" s="24">
        <f t="shared" si="55"/>
        <v>0</v>
      </c>
      <c r="N300" s="35">
        <v>1</v>
      </c>
      <c r="O300" s="62">
        <f t="shared" si="58"/>
        <v>0</v>
      </c>
      <c r="P300" s="20">
        <v>4010310000</v>
      </c>
      <c r="Q300" s="35" t="s">
        <v>4876</v>
      </c>
      <c r="R300" s="519" t="s">
        <v>5192</v>
      </c>
      <c r="S300" s="520">
        <v>46204</v>
      </c>
      <c r="T300" s="520">
        <v>47664</v>
      </c>
      <c r="U300" s="521" t="s">
        <v>5191</v>
      </c>
      <c r="V300" s="509"/>
    </row>
    <row r="301" spans="1:22" s="28" customFormat="1" ht="42" customHeight="1">
      <c r="A301" s="150">
        <v>913075</v>
      </c>
      <c r="B301" s="81">
        <v>4660171519792</v>
      </c>
      <c r="C301" s="134" t="s">
        <v>3895</v>
      </c>
      <c r="D301" s="40" t="s">
        <v>4145</v>
      </c>
      <c r="E301" s="345" t="s">
        <v>289</v>
      </c>
      <c r="F301" s="175" t="s">
        <v>1624</v>
      </c>
      <c r="G301" s="57" t="s">
        <v>1339</v>
      </c>
      <c r="H301" s="57">
        <v>0.16</v>
      </c>
      <c r="I301" s="22">
        <v>475</v>
      </c>
      <c r="J301" s="22">
        <v>627</v>
      </c>
      <c r="K301" s="22">
        <f t="shared" si="54"/>
        <v>475</v>
      </c>
      <c r="L301" s="20"/>
      <c r="M301" s="24">
        <f t="shared" si="55"/>
        <v>0</v>
      </c>
      <c r="N301" s="35">
        <v>1</v>
      </c>
      <c r="O301" s="62">
        <f t="shared" si="58"/>
        <v>0</v>
      </c>
      <c r="P301" s="20">
        <v>4010310000</v>
      </c>
      <c r="Q301" s="35" t="s">
        <v>4876</v>
      </c>
      <c r="R301" s="519" t="s">
        <v>5192</v>
      </c>
      <c r="S301" s="520">
        <v>46204</v>
      </c>
      <c r="T301" s="520">
        <v>47664</v>
      </c>
      <c r="U301" s="521" t="s">
        <v>5191</v>
      </c>
      <c r="V301" s="509"/>
    </row>
    <row r="302" spans="1:22" s="28" customFormat="1" ht="42" customHeight="1">
      <c r="A302" s="150">
        <v>934024</v>
      </c>
      <c r="B302" s="81">
        <v>4660171517712</v>
      </c>
      <c r="C302" s="134" t="s">
        <v>2907</v>
      </c>
      <c r="D302" s="40" t="s">
        <v>4675</v>
      </c>
      <c r="E302" s="345" t="s">
        <v>290</v>
      </c>
      <c r="F302" s="163" t="s">
        <v>1624</v>
      </c>
      <c r="G302" s="57" t="s">
        <v>1339</v>
      </c>
      <c r="H302" s="57">
        <v>0.19</v>
      </c>
      <c r="I302" s="22">
        <v>485</v>
      </c>
      <c r="J302" s="22">
        <v>640</v>
      </c>
      <c r="K302" s="22">
        <f t="shared" si="54"/>
        <v>485</v>
      </c>
      <c r="L302" s="20"/>
      <c r="M302" s="24">
        <f t="shared" si="55"/>
        <v>0</v>
      </c>
      <c r="N302" s="35">
        <v>1</v>
      </c>
      <c r="O302" s="62">
        <f t="shared" si="58"/>
        <v>0</v>
      </c>
      <c r="P302" s="20">
        <v>4010310000</v>
      </c>
      <c r="Q302" s="35" t="s">
        <v>4876</v>
      </c>
      <c r="R302" s="519" t="s">
        <v>5192</v>
      </c>
      <c r="S302" s="520">
        <v>46204</v>
      </c>
      <c r="T302" s="520">
        <v>47664</v>
      </c>
      <c r="U302" s="521" t="s">
        <v>5191</v>
      </c>
      <c r="V302" s="509"/>
    </row>
    <row r="303" spans="1:22" s="28" customFormat="1" ht="42" customHeight="1">
      <c r="A303" s="150">
        <v>934023</v>
      </c>
      <c r="B303" s="81">
        <v>4660171517705</v>
      </c>
      <c r="C303" s="134" t="s">
        <v>2908</v>
      </c>
      <c r="D303" s="40" t="s">
        <v>4676</v>
      </c>
      <c r="E303" s="345" t="s">
        <v>290</v>
      </c>
      <c r="F303" s="163" t="s">
        <v>1624</v>
      </c>
      <c r="G303" s="57" t="s">
        <v>1339</v>
      </c>
      <c r="H303" s="57">
        <v>0.16</v>
      </c>
      <c r="I303" s="22">
        <v>400</v>
      </c>
      <c r="J303" s="22">
        <v>530</v>
      </c>
      <c r="K303" s="22">
        <f t="shared" si="54"/>
        <v>400</v>
      </c>
      <c r="L303" s="20"/>
      <c r="M303" s="24">
        <f t="shared" si="55"/>
        <v>0</v>
      </c>
      <c r="N303" s="35">
        <v>1</v>
      </c>
      <c r="O303" s="62">
        <f t="shared" si="58"/>
        <v>0</v>
      </c>
      <c r="P303" s="20">
        <v>4010310000</v>
      </c>
      <c r="Q303" s="35" t="s">
        <v>4876</v>
      </c>
      <c r="R303" s="519" t="s">
        <v>5192</v>
      </c>
      <c r="S303" s="520">
        <v>46204</v>
      </c>
      <c r="T303" s="520">
        <v>47664</v>
      </c>
      <c r="U303" s="521" t="s">
        <v>5191</v>
      </c>
      <c r="V303" s="509"/>
    </row>
    <row r="304" spans="1:22" s="28" customFormat="1" ht="42" customHeight="1">
      <c r="A304" s="150">
        <v>913053</v>
      </c>
      <c r="B304" s="81">
        <v>4660171517576</v>
      </c>
      <c r="C304" s="134" t="s">
        <v>2909</v>
      </c>
      <c r="D304" s="40" t="s">
        <v>4146</v>
      </c>
      <c r="E304" s="345" t="s">
        <v>290</v>
      </c>
      <c r="F304" s="163" t="s">
        <v>1624</v>
      </c>
      <c r="G304" s="57" t="s">
        <v>1339</v>
      </c>
      <c r="H304" s="57">
        <v>0.18</v>
      </c>
      <c r="I304" s="22">
        <v>520</v>
      </c>
      <c r="J304" s="22">
        <v>686</v>
      </c>
      <c r="K304" s="22">
        <f t="shared" si="54"/>
        <v>520</v>
      </c>
      <c r="L304" s="20"/>
      <c r="M304" s="24">
        <f t="shared" si="55"/>
        <v>0</v>
      </c>
      <c r="N304" s="35">
        <v>1</v>
      </c>
      <c r="O304" s="62">
        <f t="shared" si="58"/>
        <v>0</v>
      </c>
      <c r="P304" s="20">
        <v>4010310000</v>
      </c>
      <c r="Q304" s="35" t="s">
        <v>4876</v>
      </c>
      <c r="R304" s="519" t="s">
        <v>5192</v>
      </c>
      <c r="S304" s="520">
        <v>46204</v>
      </c>
      <c r="T304" s="520">
        <v>47664</v>
      </c>
      <c r="U304" s="521" t="s">
        <v>5191</v>
      </c>
      <c r="V304" s="509"/>
    </row>
    <row r="305" spans="1:22" s="28" customFormat="1" ht="42" customHeight="1">
      <c r="A305" s="150">
        <v>913054</v>
      </c>
      <c r="B305" s="81">
        <v>4660171517613</v>
      </c>
      <c r="C305" s="134" t="s">
        <v>3896</v>
      </c>
      <c r="D305" s="40" t="s">
        <v>4575</v>
      </c>
      <c r="E305" s="345" t="s">
        <v>290</v>
      </c>
      <c r="F305" s="163" t="s">
        <v>1624</v>
      </c>
      <c r="G305" s="57" t="s">
        <v>1339</v>
      </c>
      <c r="H305" s="57">
        <v>0.17</v>
      </c>
      <c r="I305" s="22">
        <v>570</v>
      </c>
      <c r="J305" s="22">
        <v>752</v>
      </c>
      <c r="K305" s="22">
        <f t="shared" ref="K305:K322" si="59">I305*(100-$P$3*100)/100</f>
        <v>570</v>
      </c>
      <c r="L305" s="20"/>
      <c r="M305" s="24">
        <f t="shared" ref="M305:M322" si="60">K305*L305</f>
        <v>0</v>
      </c>
      <c r="N305" s="35">
        <v>1</v>
      </c>
      <c r="O305" s="62">
        <f t="shared" si="58"/>
        <v>0</v>
      </c>
      <c r="P305" s="20">
        <v>4010310000</v>
      </c>
      <c r="Q305" s="35" t="s">
        <v>4876</v>
      </c>
      <c r="R305" s="519" t="s">
        <v>5192</v>
      </c>
      <c r="S305" s="520">
        <v>46204</v>
      </c>
      <c r="T305" s="520">
        <v>47664</v>
      </c>
      <c r="U305" s="521" t="s">
        <v>5191</v>
      </c>
      <c r="V305" s="509"/>
    </row>
    <row r="306" spans="1:22" s="28" customFormat="1" ht="42" customHeight="1">
      <c r="A306" s="150">
        <v>913055</v>
      </c>
      <c r="B306" s="81">
        <v>4660171517620</v>
      </c>
      <c r="C306" s="134" t="s">
        <v>3897</v>
      </c>
      <c r="D306" s="40" t="s">
        <v>4576</v>
      </c>
      <c r="E306" s="345" t="s">
        <v>290</v>
      </c>
      <c r="F306" s="163" t="s">
        <v>1624</v>
      </c>
      <c r="G306" s="57" t="s">
        <v>1339</v>
      </c>
      <c r="H306" s="57">
        <v>0.19</v>
      </c>
      <c r="I306" s="22">
        <v>770</v>
      </c>
      <c r="J306" s="22">
        <v>1016</v>
      </c>
      <c r="K306" s="22">
        <f t="shared" si="59"/>
        <v>770</v>
      </c>
      <c r="L306" s="20"/>
      <c r="M306" s="24">
        <f t="shared" si="60"/>
        <v>0</v>
      </c>
      <c r="N306" s="35">
        <v>1</v>
      </c>
      <c r="O306" s="62">
        <f t="shared" si="58"/>
        <v>0</v>
      </c>
      <c r="P306" s="20">
        <v>4010310000</v>
      </c>
      <c r="Q306" s="35" t="s">
        <v>4876</v>
      </c>
      <c r="R306" s="519" t="s">
        <v>5192</v>
      </c>
      <c r="S306" s="520">
        <v>46204</v>
      </c>
      <c r="T306" s="520">
        <v>47664</v>
      </c>
      <c r="U306" s="521" t="s">
        <v>5191</v>
      </c>
      <c r="V306" s="509"/>
    </row>
    <row r="307" spans="1:22" s="28" customFormat="1" ht="42" customHeight="1">
      <c r="A307" s="150">
        <v>910057</v>
      </c>
      <c r="B307" s="81">
        <v>4680642315739</v>
      </c>
      <c r="C307" s="134" t="s">
        <v>4793</v>
      </c>
      <c r="D307" s="40" t="s">
        <v>4794</v>
      </c>
      <c r="E307" s="345" t="s">
        <v>290</v>
      </c>
      <c r="F307" s="163"/>
      <c r="G307" s="57" t="s">
        <v>4795</v>
      </c>
      <c r="H307" s="57">
        <v>0.2</v>
      </c>
      <c r="I307" s="22">
        <v>399</v>
      </c>
      <c r="J307" s="22">
        <v>526</v>
      </c>
      <c r="K307" s="22">
        <f t="shared" si="59"/>
        <v>399</v>
      </c>
      <c r="L307" s="20"/>
      <c r="M307" s="24">
        <f t="shared" si="60"/>
        <v>0</v>
      </c>
      <c r="N307" s="35">
        <v>1</v>
      </c>
      <c r="O307" s="62">
        <f t="shared" ref="O307" si="61">L307/N307</f>
        <v>0</v>
      </c>
      <c r="P307" s="20">
        <v>4010310000</v>
      </c>
      <c r="Q307" s="35" t="s">
        <v>4876</v>
      </c>
      <c r="R307" s="519" t="s">
        <v>5192</v>
      </c>
      <c r="S307" s="520">
        <v>46204</v>
      </c>
      <c r="T307" s="520">
        <v>47664</v>
      </c>
      <c r="U307" s="521" t="s">
        <v>5191</v>
      </c>
      <c r="V307" s="509"/>
    </row>
    <row r="308" spans="1:22" s="28" customFormat="1" ht="42" customHeight="1">
      <c r="A308" s="150">
        <v>913029</v>
      </c>
      <c r="B308" s="81">
        <v>4650187480643</v>
      </c>
      <c r="C308" s="134" t="s">
        <v>139</v>
      </c>
      <c r="D308" s="40" t="s">
        <v>4659</v>
      </c>
      <c r="E308" s="345" t="s">
        <v>290</v>
      </c>
      <c r="F308" s="163" t="s">
        <v>1624</v>
      </c>
      <c r="G308" s="57" t="s">
        <v>1340</v>
      </c>
      <c r="H308" s="57">
        <v>0.37</v>
      </c>
      <c r="I308" s="22">
        <v>530</v>
      </c>
      <c r="J308" s="22">
        <v>700</v>
      </c>
      <c r="K308" s="22">
        <f t="shared" si="59"/>
        <v>530</v>
      </c>
      <c r="L308" s="20"/>
      <c r="M308" s="24">
        <f t="shared" si="60"/>
        <v>0</v>
      </c>
      <c r="N308" s="35">
        <v>50</v>
      </c>
      <c r="O308" s="62">
        <f t="shared" si="56"/>
        <v>0</v>
      </c>
      <c r="P308" s="20">
        <v>8483508000</v>
      </c>
      <c r="Q308" s="35" t="s">
        <v>4854</v>
      </c>
      <c r="R308" s="519" t="s">
        <v>5193</v>
      </c>
      <c r="S308" s="527"/>
      <c r="T308" s="527"/>
      <c r="U308" s="528"/>
      <c r="V308" s="509"/>
    </row>
    <row r="309" spans="1:22" s="28" customFormat="1" ht="42" customHeight="1">
      <c r="A309" s="150">
        <v>913045</v>
      </c>
      <c r="B309" s="81">
        <v>4650187480650</v>
      </c>
      <c r="C309" s="134" t="s">
        <v>31</v>
      </c>
      <c r="D309" s="40" t="s">
        <v>4514</v>
      </c>
      <c r="E309" s="345" t="s">
        <v>290</v>
      </c>
      <c r="F309" s="163" t="s">
        <v>1624</v>
      </c>
      <c r="G309" s="57" t="s">
        <v>1340</v>
      </c>
      <c r="H309" s="57">
        <v>0.1</v>
      </c>
      <c r="I309" s="22">
        <v>388</v>
      </c>
      <c r="J309" s="22">
        <v>512</v>
      </c>
      <c r="K309" s="22">
        <f t="shared" si="59"/>
        <v>388</v>
      </c>
      <c r="L309" s="20"/>
      <c r="M309" s="24">
        <f t="shared" si="60"/>
        <v>0</v>
      </c>
      <c r="N309" s="35">
        <v>50</v>
      </c>
      <c r="O309" s="62">
        <f t="shared" si="56"/>
        <v>0</v>
      </c>
      <c r="P309" s="20">
        <v>8483508000</v>
      </c>
      <c r="Q309" s="35" t="s">
        <v>4854</v>
      </c>
      <c r="R309" s="519" t="s">
        <v>5193</v>
      </c>
      <c r="S309" s="527"/>
      <c r="T309" s="527"/>
      <c r="U309" s="528"/>
      <c r="V309" s="509"/>
    </row>
    <row r="310" spans="1:22" s="28" customFormat="1" ht="42" customHeight="1">
      <c r="A310" s="150">
        <v>813003</v>
      </c>
      <c r="B310" s="81">
        <v>4660171512540</v>
      </c>
      <c r="C310" s="134" t="s">
        <v>519</v>
      </c>
      <c r="D310" s="40" t="s">
        <v>4515</v>
      </c>
      <c r="E310" s="345" t="s">
        <v>289</v>
      </c>
      <c r="F310" s="163" t="s">
        <v>1624</v>
      </c>
      <c r="G310" s="57" t="s">
        <v>1341</v>
      </c>
      <c r="H310" s="57">
        <v>0.14000000000000001</v>
      </c>
      <c r="I310" s="22">
        <v>450</v>
      </c>
      <c r="J310" s="22">
        <v>594</v>
      </c>
      <c r="K310" s="22">
        <f t="shared" si="59"/>
        <v>450</v>
      </c>
      <c r="L310" s="20"/>
      <c r="M310" s="24">
        <f t="shared" si="60"/>
        <v>0</v>
      </c>
      <c r="N310" s="35">
        <v>1</v>
      </c>
      <c r="O310" s="62">
        <f t="shared" si="56"/>
        <v>0</v>
      </c>
      <c r="P310" s="20">
        <v>8483508000</v>
      </c>
      <c r="Q310" s="35" t="s">
        <v>4854</v>
      </c>
      <c r="R310" s="519" t="s">
        <v>5193</v>
      </c>
      <c r="S310" s="527"/>
      <c r="T310" s="527"/>
      <c r="U310" s="528"/>
      <c r="V310" s="509"/>
    </row>
    <row r="311" spans="1:22" s="28" customFormat="1" ht="42" customHeight="1">
      <c r="A311" s="150">
        <v>813009</v>
      </c>
      <c r="B311" s="81">
        <v>4660171519174</v>
      </c>
      <c r="C311" s="134" t="s">
        <v>2847</v>
      </c>
      <c r="D311" s="40" t="s">
        <v>4760</v>
      </c>
      <c r="E311" s="345" t="s">
        <v>289</v>
      </c>
      <c r="F311" s="163" t="s">
        <v>1624</v>
      </c>
      <c r="G311" s="57" t="s">
        <v>2846</v>
      </c>
      <c r="H311" s="57">
        <v>0.14000000000000001</v>
      </c>
      <c r="I311" s="22">
        <v>1250</v>
      </c>
      <c r="J311" s="22">
        <v>1612</v>
      </c>
      <c r="K311" s="22">
        <f t="shared" si="59"/>
        <v>1250</v>
      </c>
      <c r="L311" s="20"/>
      <c r="M311" s="24">
        <f t="shared" si="60"/>
        <v>0</v>
      </c>
      <c r="N311" s="35">
        <v>1</v>
      </c>
      <c r="O311" s="62">
        <f t="shared" si="56"/>
        <v>0</v>
      </c>
      <c r="P311" s="20">
        <v>8483508000</v>
      </c>
      <c r="Q311" s="35" t="s">
        <v>4854</v>
      </c>
      <c r="R311" s="519" t="s">
        <v>5193</v>
      </c>
      <c r="S311" s="527"/>
      <c r="T311" s="527"/>
      <c r="U311" s="528"/>
      <c r="V311" s="509"/>
    </row>
    <row r="312" spans="1:22" s="28" customFormat="1" ht="42" customHeight="1">
      <c r="A312" s="150">
        <v>913051</v>
      </c>
      <c r="B312" s="81">
        <v>4660171515510</v>
      </c>
      <c r="C312" s="134" t="s">
        <v>1734</v>
      </c>
      <c r="D312" s="40" t="s">
        <v>4578</v>
      </c>
      <c r="E312" s="345" t="s">
        <v>290</v>
      </c>
      <c r="F312" s="163" t="s">
        <v>1624</v>
      </c>
      <c r="G312" s="57" t="s">
        <v>1341</v>
      </c>
      <c r="H312" s="57">
        <v>0.14000000000000001</v>
      </c>
      <c r="I312" s="22">
        <v>790</v>
      </c>
      <c r="J312" s="22">
        <v>1043</v>
      </c>
      <c r="K312" s="22">
        <f t="shared" si="59"/>
        <v>790</v>
      </c>
      <c r="L312" s="20"/>
      <c r="M312" s="24">
        <f t="shared" si="60"/>
        <v>0</v>
      </c>
      <c r="N312" s="35">
        <v>1</v>
      </c>
      <c r="O312" s="62">
        <f t="shared" si="56"/>
        <v>0</v>
      </c>
      <c r="P312" s="20">
        <v>8483508000</v>
      </c>
      <c r="Q312" s="35" t="s">
        <v>4854</v>
      </c>
      <c r="R312" s="519" t="s">
        <v>5193</v>
      </c>
      <c r="S312" s="527"/>
      <c r="T312" s="527"/>
      <c r="U312" s="528"/>
      <c r="V312" s="509"/>
    </row>
    <row r="313" spans="1:22" s="28" customFormat="1" ht="42" customHeight="1">
      <c r="A313" s="150">
        <v>913031</v>
      </c>
      <c r="B313" s="81">
        <v>4650187480667</v>
      </c>
      <c r="C313" s="134" t="s">
        <v>32</v>
      </c>
      <c r="D313" s="40" t="s">
        <v>4579</v>
      </c>
      <c r="E313" s="345" t="s">
        <v>290</v>
      </c>
      <c r="F313" s="163" t="s">
        <v>1624</v>
      </c>
      <c r="G313" s="57" t="s">
        <v>1342</v>
      </c>
      <c r="H313" s="57">
        <v>0.8</v>
      </c>
      <c r="I313" s="22">
        <v>295</v>
      </c>
      <c r="J313" s="22">
        <v>399</v>
      </c>
      <c r="K313" s="22">
        <f t="shared" si="59"/>
        <v>295</v>
      </c>
      <c r="L313" s="20"/>
      <c r="M313" s="24">
        <f t="shared" si="60"/>
        <v>0</v>
      </c>
      <c r="N313" s="35">
        <v>50</v>
      </c>
      <c r="O313" s="62">
        <f t="shared" si="56"/>
        <v>0</v>
      </c>
      <c r="P313" s="20">
        <v>8483508000</v>
      </c>
      <c r="Q313" s="35" t="s">
        <v>4854</v>
      </c>
      <c r="R313" s="519" t="s">
        <v>5193</v>
      </c>
      <c r="S313" s="527"/>
      <c r="T313" s="527"/>
      <c r="U313" s="528"/>
      <c r="V313" s="509"/>
    </row>
    <row r="314" spans="1:22" s="28" customFormat="1" ht="42" customHeight="1">
      <c r="A314" s="150">
        <v>913032</v>
      </c>
      <c r="B314" s="81">
        <v>4650187480674</v>
      </c>
      <c r="C314" s="134" t="s">
        <v>33</v>
      </c>
      <c r="D314" s="40" t="s">
        <v>4580</v>
      </c>
      <c r="E314" s="345" t="s">
        <v>290</v>
      </c>
      <c r="F314" s="163" t="s">
        <v>1624</v>
      </c>
      <c r="G314" s="57" t="s">
        <v>1342</v>
      </c>
      <c r="H314" s="57">
        <v>0.11</v>
      </c>
      <c r="I314" s="22">
        <v>270</v>
      </c>
      <c r="J314" s="22">
        <v>365</v>
      </c>
      <c r="K314" s="22">
        <f t="shared" si="59"/>
        <v>270</v>
      </c>
      <c r="L314" s="20"/>
      <c r="M314" s="24">
        <f t="shared" si="60"/>
        <v>0</v>
      </c>
      <c r="N314" s="35">
        <v>50</v>
      </c>
      <c r="O314" s="62">
        <f t="shared" si="56"/>
        <v>0</v>
      </c>
      <c r="P314" s="20">
        <v>8483508000</v>
      </c>
      <c r="Q314" s="35" t="s">
        <v>4854</v>
      </c>
      <c r="R314" s="519" t="s">
        <v>5193</v>
      </c>
      <c r="S314" s="527"/>
      <c r="T314" s="527"/>
      <c r="U314" s="528"/>
      <c r="V314" s="509"/>
    </row>
    <row r="315" spans="1:22" s="28" customFormat="1" ht="42" customHeight="1">
      <c r="A315" s="168">
        <v>913069</v>
      </c>
      <c r="B315" s="81">
        <v>4660171517934</v>
      </c>
      <c r="C315" s="134" t="s">
        <v>2918</v>
      </c>
      <c r="D315" s="40" t="s">
        <v>2924</v>
      </c>
      <c r="E315" s="345" t="s">
        <v>290</v>
      </c>
      <c r="F315" s="163" t="s">
        <v>1624</v>
      </c>
      <c r="G315" s="57" t="s">
        <v>3035</v>
      </c>
      <c r="H315" s="57">
        <v>1.23</v>
      </c>
      <c r="I315" s="22">
        <v>920</v>
      </c>
      <c r="J315" s="22">
        <v>1214</v>
      </c>
      <c r="K315" s="22">
        <f t="shared" si="59"/>
        <v>920</v>
      </c>
      <c r="L315" s="20"/>
      <c r="M315" s="24">
        <f t="shared" si="60"/>
        <v>0</v>
      </c>
      <c r="N315" s="35">
        <v>1</v>
      </c>
      <c r="O315" s="62">
        <f t="shared" ref="O315:O321" si="62">L315/N315</f>
        <v>0</v>
      </c>
      <c r="P315" s="20">
        <v>8483508000</v>
      </c>
      <c r="Q315" s="35" t="s">
        <v>4854</v>
      </c>
      <c r="R315" s="519" t="s">
        <v>5193</v>
      </c>
      <c r="S315" s="527"/>
      <c r="T315" s="527"/>
      <c r="U315" s="528"/>
      <c r="V315" s="509"/>
    </row>
    <row r="316" spans="1:22" s="28" customFormat="1" ht="42" customHeight="1">
      <c r="A316" s="168">
        <v>913061</v>
      </c>
      <c r="B316" s="81">
        <v>4660171517828</v>
      </c>
      <c r="C316" s="134" t="s">
        <v>3898</v>
      </c>
      <c r="D316" s="40" t="s">
        <v>4624</v>
      </c>
      <c r="E316" s="345" t="s">
        <v>290</v>
      </c>
      <c r="F316" s="163" t="s">
        <v>1624</v>
      </c>
      <c r="G316" s="57" t="s">
        <v>3026</v>
      </c>
      <c r="H316" s="57">
        <v>0.12</v>
      </c>
      <c r="I316" s="22">
        <v>361</v>
      </c>
      <c r="J316" s="22">
        <v>476</v>
      </c>
      <c r="K316" s="22">
        <f t="shared" si="59"/>
        <v>361</v>
      </c>
      <c r="L316" s="20"/>
      <c r="M316" s="24">
        <f t="shared" si="60"/>
        <v>0</v>
      </c>
      <c r="N316" s="35">
        <v>1</v>
      </c>
      <c r="O316" s="62">
        <f t="shared" si="62"/>
        <v>0</v>
      </c>
      <c r="P316" s="20">
        <v>8483508000</v>
      </c>
      <c r="Q316" s="35" t="s">
        <v>4854</v>
      </c>
      <c r="R316" s="519" t="s">
        <v>5193</v>
      </c>
      <c r="S316" s="527"/>
      <c r="T316" s="527"/>
      <c r="U316" s="528"/>
      <c r="V316" s="509"/>
    </row>
    <row r="317" spans="1:22" s="28" customFormat="1" ht="42" customHeight="1">
      <c r="A317" s="168">
        <v>913062</v>
      </c>
      <c r="B317" s="81">
        <v>4660171517835</v>
      </c>
      <c r="C317" s="134" t="s">
        <v>2919</v>
      </c>
      <c r="D317" s="40" t="s">
        <v>4625</v>
      </c>
      <c r="E317" s="345" t="s">
        <v>290</v>
      </c>
      <c r="F317" s="163" t="s">
        <v>1624</v>
      </c>
      <c r="G317" s="57" t="s">
        <v>3026</v>
      </c>
      <c r="H317" s="57">
        <v>0.12</v>
      </c>
      <c r="I317" s="22">
        <v>335</v>
      </c>
      <c r="J317" s="22">
        <v>444</v>
      </c>
      <c r="K317" s="22">
        <f t="shared" si="59"/>
        <v>335</v>
      </c>
      <c r="L317" s="20"/>
      <c r="M317" s="24">
        <f t="shared" si="60"/>
        <v>0</v>
      </c>
      <c r="N317" s="35">
        <v>1</v>
      </c>
      <c r="O317" s="62">
        <f t="shared" si="62"/>
        <v>0</v>
      </c>
      <c r="P317" s="20">
        <v>8483508000</v>
      </c>
      <c r="Q317" s="35" t="s">
        <v>4854</v>
      </c>
      <c r="R317" s="519" t="s">
        <v>5193</v>
      </c>
      <c r="S317" s="527"/>
      <c r="T317" s="527"/>
      <c r="U317" s="528"/>
      <c r="V317" s="509"/>
    </row>
    <row r="318" spans="1:22" s="28" customFormat="1" ht="42" customHeight="1">
      <c r="A318" s="168">
        <v>913070</v>
      </c>
      <c r="B318" s="81">
        <v>4660171517941</v>
      </c>
      <c r="C318" s="134" t="s">
        <v>2920</v>
      </c>
      <c r="D318" s="40" t="s">
        <v>2925</v>
      </c>
      <c r="E318" s="345" t="s">
        <v>290</v>
      </c>
      <c r="F318" s="175" t="s">
        <v>1624</v>
      </c>
      <c r="G318" s="57" t="s">
        <v>3036</v>
      </c>
      <c r="H318" s="57">
        <v>0.5</v>
      </c>
      <c r="I318" s="22">
        <v>490</v>
      </c>
      <c r="J318" s="22">
        <v>647</v>
      </c>
      <c r="K318" s="22">
        <f t="shared" si="59"/>
        <v>490</v>
      </c>
      <c r="L318" s="20"/>
      <c r="M318" s="24">
        <f t="shared" si="60"/>
        <v>0</v>
      </c>
      <c r="N318" s="35">
        <v>1</v>
      </c>
      <c r="O318" s="62">
        <f t="shared" si="62"/>
        <v>0</v>
      </c>
      <c r="P318" s="20">
        <v>8483508000</v>
      </c>
      <c r="Q318" s="35" t="s">
        <v>4854</v>
      </c>
      <c r="R318" s="519" t="s">
        <v>5193</v>
      </c>
      <c r="S318" s="527"/>
      <c r="T318" s="527"/>
      <c r="U318" s="528"/>
      <c r="V318" s="509"/>
    </row>
    <row r="319" spans="1:22" s="28" customFormat="1" ht="42" customHeight="1">
      <c r="A319" s="168">
        <v>913071</v>
      </c>
      <c r="B319" s="81">
        <v>4660171517958</v>
      </c>
      <c r="C319" s="134" t="s">
        <v>2921</v>
      </c>
      <c r="D319" s="40" t="s">
        <v>2926</v>
      </c>
      <c r="E319" s="345" t="s">
        <v>290</v>
      </c>
      <c r="F319" s="163" t="s">
        <v>1624</v>
      </c>
      <c r="G319" s="57" t="s">
        <v>3037</v>
      </c>
      <c r="H319" s="57">
        <v>0.6</v>
      </c>
      <c r="I319" s="22">
        <v>618</v>
      </c>
      <c r="J319" s="22">
        <v>815</v>
      </c>
      <c r="K319" s="22">
        <f t="shared" si="59"/>
        <v>618</v>
      </c>
      <c r="L319" s="20"/>
      <c r="M319" s="24">
        <f t="shared" si="60"/>
        <v>0</v>
      </c>
      <c r="N319" s="35">
        <v>1</v>
      </c>
      <c r="O319" s="62">
        <f t="shared" si="62"/>
        <v>0</v>
      </c>
      <c r="P319" s="20">
        <v>8483508000</v>
      </c>
      <c r="Q319" s="35" t="s">
        <v>4854</v>
      </c>
      <c r="R319" s="519" t="s">
        <v>5193</v>
      </c>
      <c r="S319" s="527"/>
      <c r="T319" s="527"/>
      <c r="U319" s="528"/>
      <c r="V319" s="509"/>
    </row>
    <row r="320" spans="1:22" s="28" customFormat="1" ht="42" customHeight="1">
      <c r="A320" s="168">
        <v>913072</v>
      </c>
      <c r="B320" s="81">
        <v>4660171517965</v>
      </c>
      <c r="C320" s="134" t="s">
        <v>2922</v>
      </c>
      <c r="D320" s="40" t="s">
        <v>2927</v>
      </c>
      <c r="E320" s="345" t="s">
        <v>290</v>
      </c>
      <c r="F320" s="163" t="s">
        <v>1624</v>
      </c>
      <c r="G320" s="57" t="s">
        <v>3038</v>
      </c>
      <c r="H320" s="57">
        <v>0.79</v>
      </c>
      <c r="I320" s="22">
        <v>697</v>
      </c>
      <c r="J320" s="22">
        <v>920</v>
      </c>
      <c r="K320" s="22">
        <f t="shared" si="59"/>
        <v>697</v>
      </c>
      <c r="L320" s="20"/>
      <c r="M320" s="24">
        <f t="shared" si="60"/>
        <v>0</v>
      </c>
      <c r="N320" s="35">
        <v>1</v>
      </c>
      <c r="O320" s="62">
        <f t="shared" si="62"/>
        <v>0</v>
      </c>
      <c r="P320" s="20">
        <v>8483508000</v>
      </c>
      <c r="Q320" s="35" t="s">
        <v>4854</v>
      </c>
      <c r="R320" s="519" t="s">
        <v>5193</v>
      </c>
      <c r="S320" s="527"/>
      <c r="T320" s="527"/>
      <c r="U320" s="528"/>
      <c r="V320" s="509"/>
    </row>
    <row r="321" spans="1:22" s="28" customFormat="1" ht="42" customHeight="1">
      <c r="A321" s="168">
        <v>913073</v>
      </c>
      <c r="B321" s="81">
        <v>4660171517972</v>
      </c>
      <c r="C321" s="134" t="s">
        <v>2923</v>
      </c>
      <c r="D321" s="40" t="s">
        <v>2928</v>
      </c>
      <c r="E321" s="345" t="s">
        <v>290</v>
      </c>
      <c r="F321" s="163" t="s">
        <v>1624</v>
      </c>
      <c r="G321" s="57" t="s">
        <v>3039</v>
      </c>
      <c r="H321" s="57">
        <v>0.94</v>
      </c>
      <c r="I321" s="22">
        <v>840</v>
      </c>
      <c r="J321" s="22">
        <v>1110</v>
      </c>
      <c r="K321" s="22">
        <f t="shared" si="59"/>
        <v>840</v>
      </c>
      <c r="L321" s="20"/>
      <c r="M321" s="24">
        <f t="shared" si="60"/>
        <v>0</v>
      </c>
      <c r="N321" s="35">
        <v>1</v>
      </c>
      <c r="O321" s="62">
        <f t="shared" si="62"/>
        <v>0</v>
      </c>
      <c r="P321" s="20">
        <v>8483508000</v>
      </c>
      <c r="Q321" s="35" t="s">
        <v>4854</v>
      </c>
      <c r="R321" s="519" t="s">
        <v>5193</v>
      </c>
      <c r="S321" s="527"/>
      <c r="T321" s="527"/>
      <c r="U321" s="528"/>
      <c r="V321" s="509"/>
    </row>
    <row r="322" spans="1:22" s="28" customFormat="1" ht="42" customHeight="1" thickBot="1">
      <c r="A322" s="168">
        <v>913033</v>
      </c>
      <c r="B322" s="81">
        <v>4650187487666</v>
      </c>
      <c r="C322" s="134" t="s">
        <v>298</v>
      </c>
      <c r="D322" s="40" t="s">
        <v>1083</v>
      </c>
      <c r="E322" s="345" t="s">
        <v>290</v>
      </c>
      <c r="F322" s="163" t="s">
        <v>1624</v>
      </c>
      <c r="G322" s="57" t="s">
        <v>1343</v>
      </c>
      <c r="H322" s="57">
        <v>0.54</v>
      </c>
      <c r="I322" s="22">
        <v>750</v>
      </c>
      <c r="J322" s="22">
        <v>990</v>
      </c>
      <c r="K322" s="22">
        <f t="shared" si="59"/>
        <v>750</v>
      </c>
      <c r="L322" s="20"/>
      <c r="M322" s="24">
        <f t="shared" si="60"/>
        <v>0</v>
      </c>
      <c r="N322" s="34">
        <v>1</v>
      </c>
      <c r="O322" s="64">
        <f t="shared" si="56"/>
        <v>0</v>
      </c>
      <c r="P322" s="20">
        <v>8483508000</v>
      </c>
      <c r="Q322" s="34" t="s">
        <v>4854</v>
      </c>
      <c r="R322" s="519" t="s">
        <v>5193</v>
      </c>
      <c r="S322" s="522"/>
      <c r="T322" s="522"/>
      <c r="U322" s="523"/>
      <c r="V322" s="509"/>
    </row>
    <row r="323" spans="1:22" s="28" customFormat="1" ht="21" customHeight="1" thickBot="1">
      <c r="A323" s="231"/>
      <c r="B323" s="69"/>
      <c r="C323" s="69"/>
      <c r="D323" s="94" t="s">
        <v>505</v>
      </c>
      <c r="E323" s="105"/>
      <c r="F323" s="157"/>
      <c r="G323" s="69"/>
      <c r="H323" s="69"/>
      <c r="I323" s="69"/>
      <c r="J323" s="69"/>
      <c r="K323" s="69"/>
      <c r="L323" s="105"/>
      <c r="M323" s="105"/>
      <c r="N323" s="106"/>
      <c r="O323" s="82"/>
      <c r="P323" s="375"/>
      <c r="Q323" s="376"/>
      <c r="R323" s="106"/>
      <c r="S323" s="106"/>
      <c r="T323" s="106"/>
      <c r="U323" s="106"/>
      <c r="V323" s="509"/>
    </row>
    <row r="324" spans="1:22" s="28" customFormat="1" ht="42" customHeight="1">
      <c r="A324" s="168">
        <v>913034</v>
      </c>
      <c r="B324" s="81">
        <v>4650187484320</v>
      </c>
      <c r="C324" s="134" t="s">
        <v>632</v>
      </c>
      <c r="D324" s="40" t="s">
        <v>1084</v>
      </c>
      <c r="E324" s="345" t="s">
        <v>290</v>
      </c>
      <c r="F324" s="163" t="s">
        <v>1624</v>
      </c>
      <c r="G324" s="57" t="s">
        <v>1344</v>
      </c>
      <c r="H324" s="57">
        <v>1.9</v>
      </c>
      <c r="I324" s="22">
        <v>1750</v>
      </c>
      <c r="J324" s="22">
        <v>2260</v>
      </c>
      <c r="K324" s="22">
        <f t="shared" ref="K324:K338" si="63">I324*(100-$P$3*100)/100</f>
        <v>1750</v>
      </c>
      <c r="L324" s="20"/>
      <c r="M324" s="24">
        <f t="shared" ref="M324:M338" si="64">K324*L324</f>
        <v>0</v>
      </c>
      <c r="N324" s="34">
        <v>12</v>
      </c>
      <c r="O324" s="64">
        <f t="shared" ref="O324:O338" si="65">L324/N324</f>
        <v>0</v>
      </c>
      <c r="P324" s="20">
        <v>8413308008</v>
      </c>
      <c r="Q324" s="34" t="s">
        <v>4877</v>
      </c>
      <c r="R324" s="519" t="s">
        <v>5192</v>
      </c>
      <c r="S324" s="520">
        <v>46204</v>
      </c>
      <c r="T324" s="520">
        <v>47664</v>
      </c>
      <c r="U324" s="521" t="s">
        <v>5191</v>
      </c>
      <c r="V324" s="509"/>
    </row>
    <row r="325" spans="1:22" s="28" customFormat="1" ht="42" customHeight="1">
      <c r="A325" s="168">
        <v>913035</v>
      </c>
      <c r="B325" s="81">
        <v>4650187484368</v>
      </c>
      <c r="C325" s="134" t="s">
        <v>1777</v>
      </c>
      <c r="D325" s="40" t="s">
        <v>1126</v>
      </c>
      <c r="E325" s="345" t="s">
        <v>290</v>
      </c>
      <c r="F325" s="163" t="s">
        <v>1624</v>
      </c>
      <c r="G325" s="57" t="s">
        <v>1649</v>
      </c>
      <c r="H325" s="57">
        <v>1.45</v>
      </c>
      <c r="I325" s="22">
        <v>1790</v>
      </c>
      <c r="J325" s="22">
        <v>2310</v>
      </c>
      <c r="K325" s="22">
        <f t="shared" si="63"/>
        <v>1790</v>
      </c>
      <c r="L325" s="20"/>
      <c r="M325" s="24">
        <f t="shared" si="64"/>
        <v>0</v>
      </c>
      <c r="N325" s="34">
        <v>1</v>
      </c>
      <c r="O325" s="64">
        <f t="shared" si="65"/>
        <v>0</v>
      </c>
      <c r="P325" s="20">
        <v>8413308008</v>
      </c>
      <c r="Q325" s="34" t="s">
        <v>4877</v>
      </c>
      <c r="R325" s="519" t="s">
        <v>5192</v>
      </c>
      <c r="S325" s="520">
        <v>46204</v>
      </c>
      <c r="T325" s="520">
        <v>47664</v>
      </c>
      <c r="U325" s="521" t="s">
        <v>5191</v>
      </c>
      <c r="V325" s="509"/>
    </row>
    <row r="326" spans="1:22" s="28" customFormat="1" ht="42" customHeight="1">
      <c r="A326" s="168">
        <v>913036</v>
      </c>
      <c r="B326" s="81">
        <v>4660171510102</v>
      </c>
      <c r="C326" s="134" t="s">
        <v>1776</v>
      </c>
      <c r="D326" s="40" t="s">
        <v>780</v>
      </c>
      <c r="E326" s="345" t="s">
        <v>290</v>
      </c>
      <c r="F326" s="163" t="s">
        <v>1624</v>
      </c>
      <c r="G326" s="57" t="s">
        <v>1649</v>
      </c>
      <c r="H326" s="57">
        <v>1.3</v>
      </c>
      <c r="I326" s="22">
        <v>1850</v>
      </c>
      <c r="J326" s="22">
        <v>2390</v>
      </c>
      <c r="K326" s="22">
        <f t="shared" si="63"/>
        <v>1850</v>
      </c>
      <c r="L326" s="20"/>
      <c r="M326" s="24">
        <f t="shared" si="64"/>
        <v>0</v>
      </c>
      <c r="N326" s="34">
        <v>1</v>
      </c>
      <c r="O326" s="64">
        <f t="shared" si="65"/>
        <v>0</v>
      </c>
      <c r="P326" s="20">
        <v>8413308008</v>
      </c>
      <c r="Q326" s="34" t="s">
        <v>4877</v>
      </c>
      <c r="R326" s="519" t="s">
        <v>5192</v>
      </c>
      <c r="S326" s="520">
        <v>46204</v>
      </c>
      <c r="T326" s="520">
        <v>47664</v>
      </c>
      <c r="U326" s="521" t="s">
        <v>5191</v>
      </c>
      <c r="V326" s="509"/>
    </row>
    <row r="327" spans="1:22" s="28" customFormat="1" ht="42" customHeight="1">
      <c r="A327" s="168">
        <v>913037</v>
      </c>
      <c r="B327" s="81">
        <v>4650187484351</v>
      </c>
      <c r="C327" s="134" t="s">
        <v>302</v>
      </c>
      <c r="D327" s="40" t="s">
        <v>4626</v>
      </c>
      <c r="E327" s="345" t="s">
        <v>290</v>
      </c>
      <c r="F327" s="163" t="s">
        <v>1624</v>
      </c>
      <c r="G327" s="57" t="s">
        <v>1344</v>
      </c>
      <c r="H327" s="57">
        <v>1.77</v>
      </c>
      <c r="I327" s="22">
        <v>1800</v>
      </c>
      <c r="J327" s="22">
        <v>2322</v>
      </c>
      <c r="K327" s="22">
        <f t="shared" si="63"/>
        <v>1800</v>
      </c>
      <c r="L327" s="20"/>
      <c r="M327" s="24">
        <f t="shared" si="64"/>
        <v>0</v>
      </c>
      <c r="N327" s="33">
        <v>12</v>
      </c>
      <c r="O327" s="64">
        <f t="shared" si="65"/>
        <v>0</v>
      </c>
      <c r="P327" s="20">
        <v>8413308008</v>
      </c>
      <c r="Q327" s="33" t="s">
        <v>4877</v>
      </c>
      <c r="R327" s="519" t="s">
        <v>5192</v>
      </c>
      <c r="S327" s="520">
        <v>46204</v>
      </c>
      <c r="T327" s="520">
        <v>47664</v>
      </c>
      <c r="U327" s="521" t="s">
        <v>5191</v>
      </c>
      <c r="V327" s="509"/>
    </row>
    <row r="328" spans="1:22" s="28" customFormat="1" ht="42" customHeight="1">
      <c r="A328" s="168">
        <v>913042</v>
      </c>
      <c r="B328" s="81">
        <v>4650187484337</v>
      </c>
      <c r="C328" s="134" t="s">
        <v>279</v>
      </c>
      <c r="D328" s="40" t="s">
        <v>4627</v>
      </c>
      <c r="E328" s="345" t="s">
        <v>290</v>
      </c>
      <c r="F328" s="162" t="s">
        <v>1624</v>
      </c>
      <c r="G328" s="56" t="s">
        <v>1344</v>
      </c>
      <c r="H328" s="56">
        <v>1.96</v>
      </c>
      <c r="I328" s="22">
        <v>1800</v>
      </c>
      <c r="J328" s="22">
        <v>2322</v>
      </c>
      <c r="K328" s="22">
        <f t="shared" si="63"/>
        <v>1800</v>
      </c>
      <c r="L328" s="20"/>
      <c r="M328" s="24">
        <f t="shared" si="64"/>
        <v>0</v>
      </c>
      <c r="N328" s="33">
        <v>12</v>
      </c>
      <c r="O328" s="62">
        <f t="shared" si="65"/>
        <v>0</v>
      </c>
      <c r="P328" s="20">
        <v>8413308008</v>
      </c>
      <c r="Q328" s="33" t="s">
        <v>4877</v>
      </c>
      <c r="R328" s="519" t="s">
        <v>5192</v>
      </c>
      <c r="S328" s="520">
        <v>46204</v>
      </c>
      <c r="T328" s="520">
        <v>47664</v>
      </c>
      <c r="U328" s="521" t="s">
        <v>5191</v>
      </c>
      <c r="V328" s="509"/>
    </row>
    <row r="329" spans="1:22" s="28" customFormat="1" ht="42" customHeight="1">
      <c r="A329" s="168">
        <v>913040</v>
      </c>
      <c r="B329" s="81">
        <v>4650187484344</v>
      </c>
      <c r="C329" s="134" t="s">
        <v>280</v>
      </c>
      <c r="D329" s="40" t="s">
        <v>4581</v>
      </c>
      <c r="E329" s="345" t="s">
        <v>290</v>
      </c>
      <c r="F329" s="162" t="s">
        <v>1624</v>
      </c>
      <c r="G329" s="56" t="s">
        <v>1345</v>
      </c>
      <c r="H329" s="56">
        <v>1.63</v>
      </c>
      <c r="I329" s="22">
        <v>2190</v>
      </c>
      <c r="J329" s="22">
        <v>2825</v>
      </c>
      <c r="K329" s="22">
        <f t="shared" si="63"/>
        <v>2190</v>
      </c>
      <c r="L329" s="20"/>
      <c r="M329" s="24">
        <f t="shared" si="64"/>
        <v>0</v>
      </c>
      <c r="N329" s="35">
        <v>12</v>
      </c>
      <c r="O329" s="62">
        <f t="shared" si="65"/>
        <v>0</v>
      </c>
      <c r="P329" s="20">
        <v>8413308008</v>
      </c>
      <c r="Q329" s="35" t="s">
        <v>4877</v>
      </c>
      <c r="R329" s="519" t="s">
        <v>5192</v>
      </c>
      <c r="S329" s="520">
        <v>46204</v>
      </c>
      <c r="T329" s="520">
        <v>47664</v>
      </c>
      <c r="U329" s="521" t="s">
        <v>5191</v>
      </c>
      <c r="V329" s="509"/>
    </row>
    <row r="330" spans="1:22" s="28" customFormat="1" ht="42" customHeight="1">
      <c r="A330" s="168">
        <v>913041</v>
      </c>
      <c r="B330" s="81">
        <v>4660171510119</v>
      </c>
      <c r="C330" s="134" t="s">
        <v>546</v>
      </c>
      <c r="D330" s="40" t="s">
        <v>547</v>
      </c>
      <c r="E330" s="345" t="s">
        <v>290</v>
      </c>
      <c r="F330" s="162" t="s">
        <v>1624</v>
      </c>
      <c r="G330" s="56" t="s">
        <v>1345</v>
      </c>
      <c r="H330" s="56">
        <v>2.16</v>
      </c>
      <c r="I330" s="22">
        <v>1490</v>
      </c>
      <c r="J330" s="22">
        <v>1925</v>
      </c>
      <c r="K330" s="22">
        <f t="shared" si="63"/>
        <v>1490</v>
      </c>
      <c r="L330" s="20"/>
      <c r="M330" s="24">
        <f t="shared" si="64"/>
        <v>0</v>
      </c>
      <c r="N330" s="35">
        <v>12</v>
      </c>
      <c r="O330" s="62">
        <f t="shared" si="65"/>
        <v>0</v>
      </c>
      <c r="P330" s="20">
        <v>8413308008</v>
      </c>
      <c r="Q330" s="35" t="s">
        <v>4877</v>
      </c>
      <c r="R330" s="519" t="s">
        <v>5192</v>
      </c>
      <c r="S330" s="520">
        <v>46204</v>
      </c>
      <c r="T330" s="520">
        <v>47664</v>
      </c>
      <c r="U330" s="521" t="s">
        <v>5191</v>
      </c>
      <c r="V330" s="509"/>
    </row>
    <row r="331" spans="1:22" s="28" customFormat="1" ht="42" customHeight="1">
      <c r="A331" s="168">
        <v>913081</v>
      </c>
      <c r="B331" s="81">
        <v>4680642311069</v>
      </c>
      <c r="C331" s="134" t="s">
        <v>3209</v>
      </c>
      <c r="D331" s="40" t="s">
        <v>3210</v>
      </c>
      <c r="E331" s="345" t="s">
        <v>290</v>
      </c>
      <c r="F331" s="176" t="s">
        <v>1624</v>
      </c>
      <c r="G331" s="211" t="s">
        <v>3726</v>
      </c>
      <c r="H331" s="213">
        <v>1.75</v>
      </c>
      <c r="I331" s="22">
        <v>1990</v>
      </c>
      <c r="J331" s="22">
        <v>2570</v>
      </c>
      <c r="K331" s="22">
        <f t="shared" si="63"/>
        <v>1990</v>
      </c>
      <c r="L331" s="20"/>
      <c r="M331" s="24">
        <f t="shared" si="64"/>
        <v>0</v>
      </c>
      <c r="N331" s="35">
        <v>1</v>
      </c>
      <c r="O331" s="62">
        <f t="shared" ref="O331:O335" si="66">L331/N331</f>
        <v>0</v>
      </c>
      <c r="P331" s="20">
        <v>8413308008</v>
      </c>
      <c r="Q331" s="35" t="s">
        <v>4877</v>
      </c>
      <c r="R331" s="519" t="s">
        <v>5192</v>
      </c>
      <c r="S331" s="520">
        <v>46204</v>
      </c>
      <c r="T331" s="520">
        <v>47664</v>
      </c>
      <c r="U331" s="521" t="s">
        <v>5191</v>
      </c>
      <c r="V331" s="509"/>
    </row>
    <row r="332" spans="1:22" s="28" customFormat="1" ht="42" customHeight="1">
      <c r="A332" s="168">
        <v>913082</v>
      </c>
      <c r="B332" s="81">
        <v>4680642311076</v>
      </c>
      <c r="C332" s="134" t="s">
        <v>3208</v>
      </c>
      <c r="D332" s="40" t="s">
        <v>4214</v>
      </c>
      <c r="E332" s="345" t="s">
        <v>290</v>
      </c>
      <c r="F332" s="176" t="s">
        <v>1624</v>
      </c>
      <c r="G332" s="211" t="s">
        <v>3727</v>
      </c>
      <c r="H332" s="213">
        <v>2.1</v>
      </c>
      <c r="I332" s="22">
        <v>2060</v>
      </c>
      <c r="J332" s="22">
        <v>2660</v>
      </c>
      <c r="K332" s="22">
        <f t="shared" si="63"/>
        <v>2060</v>
      </c>
      <c r="L332" s="20"/>
      <c r="M332" s="24">
        <f t="shared" si="64"/>
        <v>0</v>
      </c>
      <c r="N332" s="35">
        <v>1</v>
      </c>
      <c r="O332" s="62">
        <f t="shared" si="66"/>
        <v>0</v>
      </c>
      <c r="P332" s="20">
        <v>8413308008</v>
      </c>
      <c r="Q332" s="35" t="s">
        <v>4877</v>
      </c>
      <c r="R332" s="519" t="s">
        <v>5192</v>
      </c>
      <c r="S332" s="520">
        <v>46204</v>
      </c>
      <c r="T332" s="520">
        <v>47664</v>
      </c>
      <c r="U332" s="521" t="s">
        <v>5191</v>
      </c>
      <c r="V332" s="509"/>
    </row>
    <row r="333" spans="1:22" s="28" customFormat="1" ht="42" customHeight="1">
      <c r="A333" s="168">
        <v>913080</v>
      </c>
      <c r="B333" s="81">
        <v>4660171513035</v>
      </c>
      <c r="C333" s="134" t="s">
        <v>3206</v>
      </c>
      <c r="D333" s="40" t="s">
        <v>3207</v>
      </c>
      <c r="E333" s="345" t="s">
        <v>290</v>
      </c>
      <c r="F333" s="176" t="s">
        <v>1624</v>
      </c>
      <c r="G333" s="211" t="s">
        <v>3728</v>
      </c>
      <c r="H333" s="213">
        <v>1.64</v>
      </c>
      <c r="I333" s="22">
        <v>1790</v>
      </c>
      <c r="J333" s="22">
        <v>2310</v>
      </c>
      <c r="K333" s="22">
        <f t="shared" si="63"/>
        <v>1790</v>
      </c>
      <c r="L333" s="20"/>
      <c r="M333" s="24">
        <f t="shared" si="64"/>
        <v>0</v>
      </c>
      <c r="N333" s="35">
        <v>1</v>
      </c>
      <c r="O333" s="62">
        <f t="shared" si="66"/>
        <v>0</v>
      </c>
      <c r="P333" s="20">
        <v>8413308008</v>
      </c>
      <c r="Q333" s="35" t="s">
        <v>4877</v>
      </c>
      <c r="R333" s="519" t="s">
        <v>5192</v>
      </c>
      <c r="S333" s="520">
        <v>46204</v>
      </c>
      <c r="T333" s="520">
        <v>47664</v>
      </c>
      <c r="U333" s="521" t="s">
        <v>5191</v>
      </c>
      <c r="V333" s="509"/>
    </row>
    <row r="334" spans="1:22" s="28" customFormat="1" ht="42" customHeight="1">
      <c r="A334" s="168">
        <v>913084</v>
      </c>
      <c r="B334" s="81">
        <v>4680642311083</v>
      </c>
      <c r="C334" s="134" t="s">
        <v>3211</v>
      </c>
      <c r="D334" s="40" t="s">
        <v>4582</v>
      </c>
      <c r="E334" s="345" t="s">
        <v>290</v>
      </c>
      <c r="F334" s="162" t="s">
        <v>1624</v>
      </c>
      <c r="G334" s="210" t="s">
        <v>3729</v>
      </c>
      <c r="H334" s="56">
        <v>3.58</v>
      </c>
      <c r="I334" s="22">
        <v>6620</v>
      </c>
      <c r="J334" s="22">
        <v>8341</v>
      </c>
      <c r="K334" s="22">
        <f t="shared" si="63"/>
        <v>6620</v>
      </c>
      <c r="L334" s="20"/>
      <c r="M334" s="24">
        <f t="shared" si="64"/>
        <v>0</v>
      </c>
      <c r="N334" s="35">
        <v>1</v>
      </c>
      <c r="O334" s="62">
        <f t="shared" si="66"/>
        <v>0</v>
      </c>
      <c r="P334" s="20">
        <v>8413308008</v>
      </c>
      <c r="Q334" s="35" t="s">
        <v>4877</v>
      </c>
      <c r="R334" s="519" t="s">
        <v>5192</v>
      </c>
      <c r="S334" s="520">
        <v>46204</v>
      </c>
      <c r="T334" s="520">
        <v>47664</v>
      </c>
      <c r="U334" s="521" t="s">
        <v>5191</v>
      </c>
      <c r="V334" s="509"/>
    </row>
    <row r="335" spans="1:22" s="28" customFormat="1" ht="42" customHeight="1">
      <c r="A335" s="168">
        <v>913085</v>
      </c>
      <c r="B335" s="81">
        <v>4680642311090</v>
      </c>
      <c r="C335" s="134" t="s">
        <v>3212</v>
      </c>
      <c r="D335" s="40" t="s">
        <v>3213</v>
      </c>
      <c r="E335" s="345" t="s">
        <v>290</v>
      </c>
      <c r="F335" s="162" t="s">
        <v>1624</v>
      </c>
      <c r="G335" s="210" t="s">
        <v>3730</v>
      </c>
      <c r="H335" s="56">
        <v>3.8</v>
      </c>
      <c r="I335" s="22">
        <v>6480</v>
      </c>
      <c r="J335" s="22">
        <v>8165</v>
      </c>
      <c r="K335" s="22">
        <f t="shared" si="63"/>
        <v>6480</v>
      </c>
      <c r="L335" s="20"/>
      <c r="M335" s="24">
        <f t="shared" si="64"/>
        <v>0</v>
      </c>
      <c r="N335" s="35">
        <v>1</v>
      </c>
      <c r="O335" s="62">
        <f t="shared" si="66"/>
        <v>0</v>
      </c>
      <c r="P335" s="20">
        <v>8413308008</v>
      </c>
      <c r="Q335" s="35" t="s">
        <v>4877</v>
      </c>
      <c r="R335" s="519" t="s">
        <v>5192</v>
      </c>
      <c r="S335" s="520">
        <v>46204</v>
      </c>
      <c r="T335" s="520">
        <v>47664</v>
      </c>
      <c r="U335" s="521" t="s">
        <v>5191</v>
      </c>
      <c r="V335" s="509"/>
    </row>
    <row r="336" spans="1:22" s="28" customFormat="1" ht="42" customHeight="1">
      <c r="A336" s="168">
        <v>813004</v>
      </c>
      <c r="B336" s="81">
        <v>4660171512564</v>
      </c>
      <c r="C336" s="134" t="s">
        <v>521</v>
      </c>
      <c r="D336" s="40" t="s">
        <v>520</v>
      </c>
      <c r="E336" s="345" t="s">
        <v>289</v>
      </c>
      <c r="F336" s="162" t="s">
        <v>1624</v>
      </c>
      <c r="G336" s="56" t="s">
        <v>1346</v>
      </c>
      <c r="H336" s="56">
        <v>0.34</v>
      </c>
      <c r="I336" s="22">
        <v>1140</v>
      </c>
      <c r="J336" s="22">
        <v>1470</v>
      </c>
      <c r="K336" s="22">
        <f t="shared" si="63"/>
        <v>1140</v>
      </c>
      <c r="L336" s="20"/>
      <c r="M336" s="24">
        <f t="shared" si="64"/>
        <v>0</v>
      </c>
      <c r="N336" s="35">
        <v>1</v>
      </c>
      <c r="O336" s="62">
        <f t="shared" si="65"/>
        <v>0</v>
      </c>
      <c r="P336" s="20">
        <v>8483508000</v>
      </c>
      <c r="Q336" s="35" t="s">
        <v>4878</v>
      </c>
      <c r="R336" s="519" t="s">
        <v>5193</v>
      </c>
      <c r="S336" s="527"/>
      <c r="T336" s="527"/>
      <c r="U336" s="528"/>
      <c r="V336" s="509"/>
    </row>
    <row r="337" spans="1:22" s="28" customFormat="1" ht="42" customHeight="1">
      <c r="A337" s="168">
        <v>813005</v>
      </c>
      <c r="B337" s="81">
        <v>4660171512571</v>
      </c>
      <c r="C337" s="134" t="s">
        <v>523</v>
      </c>
      <c r="D337" s="40" t="s">
        <v>522</v>
      </c>
      <c r="E337" s="345" t="s">
        <v>289</v>
      </c>
      <c r="F337" s="162" t="s">
        <v>1624</v>
      </c>
      <c r="G337" s="56" t="s">
        <v>1347</v>
      </c>
      <c r="H337" s="56">
        <v>0.24</v>
      </c>
      <c r="I337" s="22">
        <v>710</v>
      </c>
      <c r="J337" s="22">
        <v>937</v>
      </c>
      <c r="K337" s="22">
        <f t="shared" si="63"/>
        <v>710</v>
      </c>
      <c r="L337" s="20"/>
      <c r="M337" s="24">
        <f t="shared" si="64"/>
        <v>0</v>
      </c>
      <c r="N337" s="35">
        <v>1</v>
      </c>
      <c r="O337" s="62">
        <f t="shared" si="65"/>
        <v>0</v>
      </c>
      <c r="P337" s="20">
        <v>8483508000</v>
      </c>
      <c r="Q337" s="35" t="s">
        <v>4878</v>
      </c>
      <c r="R337" s="519" t="s">
        <v>5193</v>
      </c>
      <c r="S337" s="527"/>
      <c r="T337" s="527"/>
      <c r="U337" s="528"/>
      <c r="V337" s="509"/>
    </row>
    <row r="338" spans="1:22" s="28" customFormat="1" ht="42" customHeight="1" thickBot="1">
      <c r="A338" s="168">
        <v>813006</v>
      </c>
      <c r="B338" s="81">
        <v>4660171512557</v>
      </c>
      <c r="C338" s="134" t="s">
        <v>524</v>
      </c>
      <c r="D338" s="40" t="s">
        <v>4516</v>
      </c>
      <c r="E338" s="345" t="s">
        <v>289</v>
      </c>
      <c r="F338" s="162" t="s">
        <v>1624</v>
      </c>
      <c r="G338" s="56" t="s">
        <v>1346</v>
      </c>
      <c r="H338" s="56">
        <v>0.2</v>
      </c>
      <c r="I338" s="22">
        <v>265</v>
      </c>
      <c r="J338" s="22">
        <v>357</v>
      </c>
      <c r="K338" s="22">
        <f t="shared" si="63"/>
        <v>265</v>
      </c>
      <c r="L338" s="20"/>
      <c r="M338" s="24">
        <f t="shared" si="64"/>
        <v>0</v>
      </c>
      <c r="N338" s="35">
        <v>1</v>
      </c>
      <c r="O338" s="62">
        <f t="shared" si="65"/>
        <v>0</v>
      </c>
      <c r="P338" s="20">
        <v>8483508000</v>
      </c>
      <c r="Q338" s="35" t="s">
        <v>4878</v>
      </c>
      <c r="R338" s="519" t="s">
        <v>5193</v>
      </c>
      <c r="S338" s="527"/>
      <c r="T338" s="527"/>
      <c r="U338" s="528"/>
      <c r="V338" s="509"/>
    </row>
    <row r="339" spans="1:22" s="28" customFormat="1" ht="21" customHeight="1" thickBot="1">
      <c r="A339" s="231"/>
      <c r="B339" s="69"/>
      <c r="C339" s="69"/>
      <c r="D339" s="94" t="s">
        <v>622</v>
      </c>
      <c r="E339" s="105"/>
      <c r="F339" s="157"/>
      <c r="G339" s="69"/>
      <c r="H339" s="69"/>
      <c r="I339" s="69"/>
      <c r="J339" s="69"/>
      <c r="K339" s="69"/>
      <c r="L339" s="105"/>
      <c r="M339" s="105"/>
      <c r="N339" s="106"/>
      <c r="O339" s="82"/>
      <c r="P339" s="375"/>
      <c r="Q339" s="376"/>
      <c r="R339" s="106"/>
      <c r="S339" s="106"/>
      <c r="T339" s="106"/>
      <c r="U339" s="106"/>
      <c r="V339" s="509"/>
    </row>
    <row r="340" spans="1:22" s="28" customFormat="1" ht="42" customHeight="1">
      <c r="A340" s="168">
        <v>813007</v>
      </c>
      <c r="B340" s="81">
        <v>4660171510904</v>
      </c>
      <c r="C340" s="134" t="s">
        <v>627</v>
      </c>
      <c r="D340" s="40" t="s">
        <v>628</v>
      </c>
      <c r="E340" s="345" t="s">
        <v>289</v>
      </c>
      <c r="F340" s="162" t="s">
        <v>1624</v>
      </c>
      <c r="G340" s="56" t="s">
        <v>1348</v>
      </c>
      <c r="H340" s="56">
        <v>0.2</v>
      </c>
      <c r="I340" s="22">
        <v>280</v>
      </c>
      <c r="J340" s="22">
        <v>378</v>
      </c>
      <c r="K340" s="22">
        <f>I340*(100-$P$3*100)/100</f>
        <v>280</v>
      </c>
      <c r="L340" s="20"/>
      <c r="M340" s="24">
        <f>K340*L340</f>
        <v>0</v>
      </c>
      <c r="N340" s="35">
        <v>1</v>
      </c>
      <c r="O340" s="62">
        <f>L340/N340</f>
        <v>0</v>
      </c>
      <c r="P340" s="20">
        <v>8708919909</v>
      </c>
      <c r="Q340" s="35" t="s">
        <v>4854</v>
      </c>
      <c r="R340" s="519" t="s">
        <v>5193</v>
      </c>
      <c r="S340" s="527"/>
      <c r="T340" s="527"/>
      <c r="U340" s="528"/>
      <c r="V340" s="509"/>
    </row>
    <row r="341" spans="1:22" s="28" customFormat="1" ht="42" customHeight="1" thickBot="1">
      <c r="A341" s="168">
        <v>813008</v>
      </c>
      <c r="B341" s="81">
        <v>4660171510850</v>
      </c>
      <c r="C341" s="134" t="s">
        <v>630</v>
      </c>
      <c r="D341" s="40" t="s">
        <v>629</v>
      </c>
      <c r="E341" s="345" t="s">
        <v>289</v>
      </c>
      <c r="F341" s="162" t="s">
        <v>1624</v>
      </c>
      <c r="G341" s="56" t="s">
        <v>1349</v>
      </c>
      <c r="H341" s="56">
        <v>0.3</v>
      </c>
      <c r="I341" s="22">
        <v>595</v>
      </c>
      <c r="J341" s="22">
        <v>785</v>
      </c>
      <c r="K341" s="22">
        <f>I341*(100-$P$3*100)/100</f>
        <v>595</v>
      </c>
      <c r="L341" s="20"/>
      <c r="M341" s="24">
        <f>K341*L341</f>
        <v>0</v>
      </c>
      <c r="N341" s="35">
        <v>1</v>
      </c>
      <c r="O341" s="62">
        <f>L341/N341</f>
        <v>0</v>
      </c>
      <c r="P341" s="20">
        <v>8708919909</v>
      </c>
      <c r="Q341" s="35" t="s">
        <v>4854</v>
      </c>
      <c r="R341" s="519" t="s">
        <v>5193</v>
      </c>
      <c r="S341" s="527"/>
      <c r="T341" s="527"/>
      <c r="U341" s="528"/>
      <c r="V341" s="509"/>
    </row>
    <row r="342" spans="1:22" s="28" customFormat="1" ht="21" customHeight="1">
      <c r="A342" s="232"/>
      <c r="B342" s="95"/>
      <c r="C342" s="95"/>
      <c r="D342" s="96" t="s">
        <v>5</v>
      </c>
      <c r="E342" s="97"/>
      <c r="F342" s="158"/>
      <c r="G342" s="96"/>
      <c r="H342" s="96"/>
      <c r="I342" s="96"/>
      <c r="J342" s="96"/>
      <c r="K342" s="96"/>
      <c r="L342" s="97"/>
      <c r="M342" s="97"/>
      <c r="N342" s="97"/>
      <c r="O342" s="107"/>
      <c r="P342" s="370"/>
      <c r="Q342" s="370"/>
      <c r="R342" s="97"/>
      <c r="S342" s="97"/>
      <c r="T342" s="97"/>
      <c r="U342" s="97"/>
      <c r="V342" s="509"/>
    </row>
    <row r="343" spans="1:22" s="28" customFormat="1" ht="21" customHeight="1" thickBot="1">
      <c r="A343" s="233"/>
      <c r="B343" s="100"/>
      <c r="C343" s="100"/>
      <c r="D343" s="101" t="s">
        <v>6</v>
      </c>
      <c r="E343" s="102"/>
      <c r="F343" s="159"/>
      <c r="G343" s="100"/>
      <c r="H343" s="100"/>
      <c r="I343" s="100"/>
      <c r="J343" s="100"/>
      <c r="K343" s="100"/>
      <c r="L343" s="102"/>
      <c r="M343" s="102"/>
      <c r="N343" s="102"/>
      <c r="O343" s="104"/>
      <c r="P343" s="372"/>
      <c r="Q343" s="372"/>
      <c r="R343" s="102"/>
      <c r="S343" s="102"/>
      <c r="T343" s="102"/>
      <c r="U343" s="102"/>
      <c r="V343" s="509"/>
    </row>
    <row r="344" spans="1:22" s="28" customFormat="1" ht="42" customHeight="1">
      <c r="A344" s="235">
        <v>816001</v>
      </c>
      <c r="B344" s="83">
        <v>4650187480575</v>
      </c>
      <c r="C344" s="135" t="s">
        <v>1007</v>
      </c>
      <c r="D344" s="44" t="s">
        <v>4628</v>
      </c>
      <c r="E344" s="345" t="s">
        <v>290</v>
      </c>
      <c r="F344" s="162" t="s">
        <v>1624</v>
      </c>
      <c r="G344" s="56" t="s">
        <v>1350</v>
      </c>
      <c r="H344" s="56">
        <v>7.38</v>
      </c>
      <c r="I344" s="23">
        <v>5560</v>
      </c>
      <c r="J344" s="23">
        <v>7070</v>
      </c>
      <c r="K344" s="23">
        <f t="shared" ref="K344:K384" si="67">I344*(100-$P$3*100)/100</f>
        <v>5560</v>
      </c>
      <c r="L344" s="20"/>
      <c r="M344" s="24">
        <f t="shared" ref="M344:M384" si="68">K344*L344</f>
        <v>0</v>
      </c>
      <c r="N344" s="35">
        <v>3</v>
      </c>
      <c r="O344" s="62">
        <f t="shared" ref="O344:O384" si="69">L344/N344</f>
        <v>0</v>
      </c>
      <c r="P344" s="20">
        <v>8708939009</v>
      </c>
      <c r="Q344" s="35" t="s">
        <v>4879</v>
      </c>
      <c r="R344" s="519" t="s">
        <v>5192</v>
      </c>
      <c r="S344" s="520">
        <v>46204</v>
      </c>
      <c r="T344" s="520">
        <v>47664</v>
      </c>
      <c r="U344" s="521" t="s">
        <v>5191</v>
      </c>
      <c r="V344" s="509"/>
    </row>
    <row r="345" spans="1:22" s="28" customFormat="1" ht="42" customHeight="1">
      <c r="A345" s="235">
        <v>916001</v>
      </c>
      <c r="B345" s="83">
        <v>4660171513950</v>
      </c>
      <c r="C345" s="135" t="s">
        <v>777</v>
      </c>
      <c r="D345" s="44" t="s">
        <v>4629</v>
      </c>
      <c r="E345" s="345" t="s">
        <v>289</v>
      </c>
      <c r="F345" s="176" t="s">
        <v>1624</v>
      </c>
      <c r="G345" s="213" t="s">
        <v>3731</v>
      </c>
      <c r="H345" s="56">
        <v>8.32</v>
      </c>
      <c r="I345" s="23">
        <v>6150</v>
      </c>
      <c r="J345" s="23">
        <v>7750</v>
      </c>
      <c r="K345" s="23">
        <f t="shared" si="67"/>
        <v>6150</v>
      </c>
      <c r="L345" s="20"/>
      <c r="M345" s="24">
        <f t="shared" si="68"/>
        <v>0</v>
      </c>
      <c r="N345" s="35">
        <v>1</v>
      </c>
      <c r="O345" s="62">
        <f t="shared" si="69"/>
        <v>0</v>
      </c>
      <c r="P345" s="20">
        <v>8708939009</v>
      </c>
      <c r="Q345" s="35" t="s">
        <v>4879</v>
      </c>
      <c r="R345" s="519" t="s">
        <v>5192</v>
      </c>
      <c r="S345" s="520">
        <v>46204</v>
      </c>
      <c r="T345" s="520">
        <v>47664</v>
      </c>
      <c r="U345" s="521" t="s">
        <v>5191</v>
      </c>
      <c r="V345" s="509"/>
    </row>
    <row r="346" spans="1:22" s="28" customFormat="1" ht="42" customHeight="1">
      <c r="A346" s="235">
        <v>916002</v>
      </c>
      <c r="B346" s="83">
        <v>4650187480698</v>
      </c>
      <c r="C346" s="135" t="s">
        <v>55</v>
      </c>
      <c r="D346" s="44" t="s">
        <v>4630</v>
      </c>
      <c r="E346" s="345" t="s">
        <v>290</v>
      </c>
      <c r="F346" s="176" t="s">
        <v>1624</v>
      </c>
      <c r="G346" s="213" t="s">
        <v>1350</v>
      </c>
      <c r="H346" s="56">
        <v>7.72</v>
      </c>
      <c r="I346" s="23">
        <v>5500</v>
      </c>
      <c r="J346" s="23">
        <v>6985</v>
      </c>
      <c r="K346" s="23">
        <f t="shared" si="67"/>
        <v>5500</v>
      </c>
      <c r="L346" s="20"/>
      <c r="M346" s="24">
        <f t="shared" si="68"/>
        <v>0</v>
      </c>
      <c r="N346" s="35">
        <v>3</v>
      </c>
      <c r="O346" s="62">
        <f t="shared" si="69"/>
        <v>0</v>
      </c>
      <c r="P346" s="20">
        <v>8708939009</v>
      </c>
      <c r="Q346" s="35" t="s">
        <v>4879</v>
      </c>
      <c r="R346" s="519" t="s">
        <v>5192</v>
      </c>
      <c r="S346" s="520">
        <v>46204</v>
      </c>
      <c r="T346" s="520">
        <v>47664</v>
      </c>
      <c r="U346" s="521" t="s">
        <v>5191</v>
      </c>
      <c r="V346" s="509"/>
    </row>
    <row r="347" spans="1:22" s="28" customFormat="1" ht="42" customHeight="1">
      <c r="A347" s="235">
        <v>816002</v>
      </c>
      <c r="B347" s="83">
        <v>4660171513967</v>
      </c>
      <c r="C347" s="135" t="s">
        <v>776</v>
      </c>
      <c r="D347" s="44" t="s">
        <v>4631</v>
      </c>
      <c r="E347" s="345" t="s">
        <v>289</v>
      </c>
      <c r="F347" s="176" t="s">
        <v>1624</v>
      </c>
      <c r="G347" s="213" t="s">
        <v>1351</v>
      </c>
      <c r="H347" s="56">
        <v>8.35</v>
      </c>
      <c r="I347" s="23">
        <v>6800</v>
      </c>
      <c r="J347" s="23">
        <v>8568</v>
      </c>
      <c r="K347" s="23">
        <f t="shared" si="67"/>
        <v>6800</v>
      </c>
      <c r="L347" s="20"/>
      <c r="M347" s="24">
        <f t="shared" si="68"/>
        <v>0</v>
      </c>
      <c r="N347" s="35">
        <v>1</v>
      </c>
      <c r="O347" s="62">
        <f t="shared" si="69"/>
        <v>0</v>
      </c>
      <c r="P347" s="20">
        <v>8708939009</v>
      </c>
      <c r="Q347" s="35" t="s">
        <v>4879</v>
      </c>
      <c r="R347" s="519" t="s">
        <v>5192</v>
      </c>
      <c r="S347" s="520">
        <v>46204</v>
      </c>
      <c r="T347" s="520">
        <v>47664</v>
      </c>
      <c r="U347" s="521" t="s">
        <v>5191</v>
      </c>
      <c r="V347" s="509"/>
    </row>
    <row r="348" spans="1:22" s="28" customFormat="1" ht="42" customHeight="1">
      <c r="A348" s="280">
        <v>916003</v>
      </c>
      <c r="B348" s="281">
        <v>4650187480704</v>
      </c>
      <c r="C348" s="282" t="s">
        <v>56</v>
      </c>
      <c r="D348" s="283" t="s">
        <v>4632</v>
      </c>
      <c r="E348" s="348" t="s">
        <v>290</v>
      </c>
      <c r="F348" s="265" t="s">
        <v>1624</v>
      </c>
      <c r="G348" s="264" t="s">
        <v>1350</v>
      </c>
      <c r="H348" s="264">
        <v>9.1</v>
      </c>
      <c r="I348" s="284">
        <v>6060</v>
      </c>
      <c r="J348" s="284">
        <v>7636</v>
      </c>
      <c r="K348" s="284">
        <f t="shared" si="67"/>
        <v>6060</v>
      </c>
      <c r="L348" s="267"/>
      <c r="M348" s="268">
        <f t="shared" si="68"/>
        <v>0</v>
      </c>
      <c r="N348" s="277">
        <v>3</v>
      </c>
      <c r="O348" s="278">
        <f t="shared" si="69"/>
        <v>0</v>
      </c>
      <c r="P348" s="267">
        <v>8708939009</v>
      </c>
      <c r="Q348" s="277" t="s">
        <v>4879</v>
      </c>
      <c r="R348" s="519" t="s">
        <v>5192</v>
      </c>
      <c r="S348" s="520">
        <v>46204</v>
      </c>
      <c r="T348" s="520">
        <v>47664</v>
      </c>
      <c r="U348" s="521" t="s">
        <v>5191</v>
      </c>
      <c r="V348" s="509"/>
    </row>
    <row r="349" spans="1:22" s="28" customFormat="1" ht="42" customHeight="1">
      <c r="A349" s="235">
        <v>916036</v>
      </c>
      <c r="B349" s="83">
        <v>4660171516975</v>
      </c>
      <c r="C349" s="135" t="s">
        <v>1825</v>
      </c>
      <c r="D349" s="44" t="s">
        <v>4517</v>
      </c>
      <c r="E349" s="345" t="s">
        <v>290</v>
      </c>
      <c r="F349" s="162" t="s">
        <v>1624</v>
      </c>
      <c r="G349" s="56" t="s">
        <v>1350</v>
      </c>
      <c r="H349" s="56">
        <v>7.72</v>
      </c>
      <c r="I349" s="23">
        <v>5855</v>
      </c>
      <c r="J349" s="23">
        <v>7436</v>
      </c>
      <c r="K349" s="23">
        <f t="shared" si="67"/>
        <v>5855</v>
      </c>
      <c r="L349" s="20"/>
      <c r="M349" s="24">
        <f t="shared" si="68"/>
        <v>0</v>
      </c>
      <c r="N349" s="35">
        <v>3</v>
      </c>
      <c r="O349" s="496">
        <f t="shared" si="69"/>
        <v>0</v>
      </c>
      <c r="P349" s="20">
        <v>8708939009</v>
      </c>
      <c r="Q349" s="35" t="s">
        <v>4879</v>
      </c>
      <c r="R349" s="519" t="s">
        <v>5192</v>
      </c>
      <c r="S349" s="520">
        <v>46204</v>
      </c>
      <c r="T349" s="520">
        <v>47664</v>
      </c>
      <c r="U349" s="521" t="s">
        <v>5191</v>
      </c>
      <c r="V349" s="509"/>
    </row>
    <row r="350" spans="1:22" s="28" customFormat="1" ht="42" customHeight="1">
      <c r="A350" s="235">
        <v>916004</v>
      </c>
      <c r="B350" s="83">
        <v>4660171511918</v>
      </c>
      <c r="C350" s="135" t="s">
        <v>823</v>
      </c>
      <c r="D350" s="44" t="s">
        <v>4215</v>
      </c>
      <c r="E350" s="345" t="s">
        <v>290</v>
      </c>
      <c r="F350" s="162" t="s">
        <v>1624</v>
      </c>
      <c r="G350" s="56" t="s">
        <v>1352</v>
      </c>
      <c r="H350" s="56">
        <v>8.5</v>
      </c>
      <c r="I350" s="22">
        <v>8200</v>
      </c>
      <c r="J350" s="22">
        <v>10330</v>
      </c>
      <c r="K350" s="23">
        <f t="shared" si="67"/>
        <v>8200</v>
      </c>
      <c r="L350" s="20"/>
      <c r="M350" s="24">
        <f t="shared" si="68"/>
        <v>0</v>
      </c>
      <c r="N350" s="35">
        <v>3</v>
      </c>
      <c r="O350" s="62">
        <f t="shared" si="69"/>
        <v>0</v>
      </c>
      <c r="P350" s="20">
        <v>8708939009</v>
      </c>
      <c r="Q350" s="35" t="s">
        <v>4879</v>
      </c>
      <c r="R350" s="519" t="s">
        <v>5192</v>
      </c>
      <c r="S350" s="520">
        <v>46204</v>
      </c>
      <c r="T350" s="520">
        <v>47664</v>
      </c>
      <c r="U350" s="521" t="s">
        <v>5191</v>
      </c>
      <c r="V350" s="509"/>
    </row>
    <row r="351" spans="1:22" s="28" customFormat="1" ht="42" customHeight="1">
      <c r="A351" s="235">
        <v>916043</v>
      </c>
      <c r="B351" s="83">
        <v>4680642315777</v>
      </c>
      <c r="C351" s="135" t="s">
        <v>4839</v>
      </c>
      <c r="D351" s="44" t="s">
        <v>4841</v>
      </c>
      <c r="E351" s="345" t="s">
        <v>290</v>
      </c>
      <c r="F351" s="162"/>
      <c r="G351" s="56" t="s">
        <v>4843</v>
      </c>
      <c r="H351" s="56">
        <v>14.7</v>
      </c>
      <c r="I351" s="23">
        <v>7695</v>
      </c>
      <c r="J351" s="23">
        <v>9695</v>
      </c>
      <c r="K351" s="23">
        <f t="shared" si="67"/>
        <v>7695</v>
      </c>
      <c r="L351" s="20"/>
      <c r="M351" s="24">
        <f t="shared" si="68"/>
        <v>0</v>
      </c>
      <c r="N351" s="35">
        <v>3</v>
      </c>
      <c r="O351" s="62">
        <f t="shared" ref="O351:O353" si="70">L351/N351</f>
        <v>0</v>
      </c>
      <c r="P351" s="20">
        <v>8708939009</v>
      </c>
      <c r="Q351" s="35" t="s">
        <v>4879</v>
      </c>
      <c r="R351" s="519" t="s">
        <v>5192</v>
      </c>
      <c r="S351" s="520">
        <v>46204</v>
      </c>
      <c r="T351" s="520">
        <v>47664</v>
      </c>
      <c r="U351" s="521" t="s">
        <v>5191</v>
      </c>
      <c r="V351" s="509"/>
    </row>
    <row r="352" spans="1:22" s="28" customFormat="1" ht="42" customHeight="1">
      <c r="A352" s="235">
        <v>916044</v>
      </c>
      <c r="B352" s="83">
        <v>4680642315784</v>
      </c>
      <c r="C352" s="135" t="s">
        <v>4840</v>
      </c>
      <c r="D352" s="44" t="s">
        <v>4842</v>
      </c>
      <c r="E352" s="345" t="s">
        <v>290</v>
      </c>
      <c r="F352" s="162"/>
      <c r="G352" s="56" t="s">
        <v>1646</v>
      </c>
      <c r="H352" s="56">
        <v>8.64</v>
      </c>
      <c r="I352" s="23">
        <v>5720</v>
      </c>
      <c r="J352" s="23">
        <v>7265</v>
      </c>
      <c r="K352" s="23">
        <f t="shared" si="67"/>
        <v>5720</v>
      </c>
      <c r="L352" s="20"/>
      <c r="M352" s="24">
        <f t="shared" si="68"/>
        <v>0</v>
      </c>
      <c r="N352" s="35">
        <v>3</v>
      </c>
      <c r="O352" s="62">
        <f t="shared" ref="O352" si="71">L352/N352</f>
        <v>0</v>
      </c>
      <c r="P352" s="20">
        <v>8708939009</v>
      </c>
      <c r="Q352" s="35" t="s">
        <v>4879</v>
      </c>
      <c r="R352" s="528" t="s">
        <v>5192</v>
      </c>
      <c r="S352" s="520">
        <v>46204</v>
      </c>
      <c r="T352" s="520">
        <v>47664</v>
      </c>
      <c r="U352" s="521" t="s">
        <v>5191</v>
      </c>
      <c r="V352" s="509"/>
    </row>
    <row r="353" spans="1:22" s="28" customFormat="1" ht="42" customHeight="1">
      <c r="A353" s="235">
        <v>916042</v>
      </c>
      <c r="B353" s="83">
        <v>4680642315753</v>
      </c>
      <c r="C353" s="135" t="s">
        <v>4844</v>
      </c>
      <c r="D353" s="44" t="s">
        <v>4845</v>
      </c>
      <c r="E353" s="345" t="s">
        <v>290</v>
      </c>
      <c r="F353" s="162"/>
      <c r="G353" s="56" t="s">
        <v>4843</v>
      </c>
      <c r="H353" s="56">
        <v>8.1300000000000008</v>
      </c>
      <c r="I353" s="23">
        <v>4670</v>
      </c>
      <c r="J353" s="23">
        <v>5930</v>
      </c>
      <c r="K353" s="23">
        <f t="shared" si="67"/>
        <v>4670</v>
      </c>
      <c r="L353" s="20"/>
      <c r="M353" s="24">
        <f t="shared" si="68"/>
        <v>0</v>
      </c>
      <c r="N353" s="35">
        <v>3</v>
      </c>
      <c r="O353" s="62">
        <f t="shared" si="70"/>
        <v>0</v>
      </c>
      <c r="P353" s="20">
        <v>8708939009</v>
      </c>
      <c r="Q353" s="35" t="s">
        <v>4879</v>
      </c>
      <c r="R353" s="528" t="s">
        <v>5192</v>
      </c>
      <c r="S353" s="520">
        <v>46204</v>
      </c>
      <c r="T353" s="520">
        <v>47664</v>
      </c>
      <c r="U353" s="521" t="s">
        <v>5191</v>
      </c>
      <c r="V353" s="509"/>
    </row>
    <row r="354" spans="1:22" s="28" customFormat="1" ht="42" customHeight="1">
      <c r="A354" s="235">
        <v>916005</v>
      </c>
      <c r="B354" s="83">
        <v>4650187480711</v>
      </c>
      <c r="C354" s="135" t="s">
        <v>34</v>
      </c>
      <c r="D354" s="44" t="s">
        <v>4633</v>
      </c>
      <c r="E354" s="345" t="s">
        <v>290</v>
      </c>
      <c r="F354" s="162" t="s">
        <v>1624</v>
      </c>
      <c r="G354" s="56" t="s">
        <v>1353</v>
      </c>
      <c r="H354" s="56">
        <v>5.72</v>
      </c>
      <c r="I354" s="23">
        <v>3520</v>
      </c>
      <c r="J354" s="23">
        <v>4470</v>
      </c>
      <c r="K354" s="23">
        <f t="shared" si="67"/>
        <v>3520</v>
      </c>
      <c r="L354" s="20"/>
      <c r="M354" s="24">
        <f t="shared" si="68"/>
        <v>0</v>
      </c>
      <c r="N354" s="35">
        <v>3</v>
      </c>
      <c r="O354" s="62">
        <f t="shared" si="69"/>
        <v>0</v>
      </c>
      <c r="P354" s="20">
        <v>8708939009</v>
      </c>
      <c r="Q354" s="35" t="s">
        <v>4879</v>
      </c>
      <c r="R354" s="528" t="s">
        <v>5192</v>
      </c>
      <c r="S354" s="520">
        <v>46204</v>
      </c>
      <c r="T354" s="520">
        <v>47664</v>
      </c>
      <c r="U354" s="521" t="s">
        <v>5191</v>
      </c>
      <c r="V354" s="509"/>
    </row>
    <row r="355" spans="1:22" s="28" customFormat="1" ht="42" customHeight="1">
      <c r="A355" s="235">
        <v>916006</v>
      </c>
      <c r="B355" s="83">
        <v>4650187480728</v>
      </c>
      <c r="C355" s="135" t="s">
        <v>57</v>
      </c>
      <c r="D355" s="44" t="s">
        <v>4634</v>
      </c>
      <c r="E355" s="345" t="s">
        <v>290</v>
      </c>
      <c r="F355" s="162" t="s">
        <v>1624</v>
      </c>
      <c r="G355" s="56" t="s">
        <v>1353</v>
      </c>
      <c r="H355" s="56">
        <v>6.42</v>
      </c>
      <c r="I355" s="23">
        <v>3230</v>
      </c>
      <c r="J355" s="23">
        <v>4170</v>
      </c>
      <c r="K355" s="23">
        <f t="shared" si="67"/>
        <v>3230</v>
      </c>
      <c r="L355" s="20"/>
      <c r="M355" s="24">
        <f t="shared" si="68"/>
        <v>0</v>
      </c>
      <c r="N355" s="35">
        <v>3</v>
      </c>
      <c r="O355" s="62">
        <f t="shared" si="69"/>
        <v>0</v>
      </c>
      <c r="P355" s="20">
        <v>8708939009</v>
      </c>
      <c r="Q355" s="35" t="s">
        <v>4879</v>
      </c>
      <c r="R355" s="528" t="s">
        <v>5192</v>
      </c>
      <c r="S355" s="520">
        <v>46204</v>
      </c>
      <c r="T355" s="520">
        <v>47664</v>
      </c>
      <c r="U355" s="521" t="s">
        <v>5191</v>
      </c>
      <c r="V355" s="509"/>
    </row>
    <row r="356" spans="1:22" s="28" customFormat="1" ht="42" customHeight="1">
      <c r="A356" s="280">
        <v>916007</v>
      </c>
      <c r="B356" s="281">
        <v>4650187480735</v>
      </c>
      <c r="C356" s="282" t="s">
        <v>124</v>
      </c>
      <c r="D356" s="283" t="s">
        <v>4635</v>
      </c>
      <c r="E356" s="348" t="s">
        <v>290</v>
      </c>
      <c r="F356" s="265" t="s">
        <v>1624</v>
      </c>
      <c r="G356" s="264" t="s">
        <v>1350</v>
      </c>
      <c r="H356" s="264">
        <v>2.16</v>
      </c>
      <c r="I356" s="284">
        <v>3480</v>
      </c>
      <c r="J356" s="284">
        <v>4489</v>
      </c>
      <c r="K356" s="284">
        <f t="shared" si="67"/>
        <v>3480</v>
      </c>
      <c r="L356" s="267"/>
      <c r="M356" s="268">
        <f t="shared" si="68"/>
        <v>0</v>
      </c>
      <c r="N356" s="277">
        <v>3</v>
      </c>
      <c r="O356" s="278">
        <f t="shared" si="69"/>
        <v>0</v>
      </c>
      <c r="P356" s="267">
        <v>8708939009</v>
      </c>
      <c r="Q356" s="277" t="s">
        <v>4879</v>
      </c>
      <c r="R356" s="528" t="s">
        <v>5192</v>
      </c>
      <c r="S356" s="520">
        <v>46204</v>
      </c>
      <c r="T356" s="520">
        <v>47664</v>
      </c>
      <c r="U356" s="521" t="s">
        <v>5191</v>
      </c>
      <c r="V356" s="509"/>
    </row>
    <row r="357" spans="1:22" s="28" customFormat="1" ht="42" customHeight="1">
      <c r="A357" s="235">
        <v>916008</v>
      </c>
      <c r="B357" s="83">
        <v>4650187480742</v>
      </c>
      <c r="C357" s="135" t="s">
        <v>125</v>
      </c>
      <c r="D357" s="44" t="s">
        <v>4518</v>
      </c>
      <c r="E357" s="345" t="s">
        <v>290</v>
      </c>
      <c r="F357" s="162" t="s">
        <v>1624</v>
      </c>
      <c r="G357" s="56" t="s">
        <v>1353</v>
      </c>
      <c r="H357" s="56">
        <v>6.6</v>
      </c>
      <c r="I357" s="22">
        <v>3500</v>
      </c>
      <c r="J357" s="22">
        <v>4515</v>
      </c>
      <c r="K357" s="23">
        <f t="shared" si="67"/>
        <v>3500</v>
      </c>
      <c r="L357" s="20"/>
      <c r="M357" s="24">
        <f t="shared" si="68"/>
        <v>0</v>
      </c>
      <c r="N357" s="35">
        <v>3</v>
      </c>
      <c r="O357" s="62">
        <f t="shared" si="69"/>
        <v>0</v>
      </c>
      <c r="P357" s="20">
        <v>8708939009</v>
      </c>
      <c r="Q357" s="35" t="s">
        <v>4879</v>
      </c>
      <c r="R357" s="528" t="s">
        <v>5192</v>
      </c>
      <c r="S357" s="520">
        <v>46204</v>
      </c>
      <c r="T357" s="520">
        <v>47664</v>
      </c>
      <c r="U357" s="521" t="s">
        <v>5191</v>
      </c>
      <c r="V357" s="509"/>
    </row>
    <row r="358" spans="1:22" s="28" customFormat="1" ht="42" customHeight="1">
      <c r="A358" s="150">
        <v>916035</v>
      </c>
      <c r="B358" s="83">
        <v>4660171516876</v>
      </c>
      <c r="C358" s="135" t="s">
        <v>2929</v>
      </c>
      <c r="D358" s="44" t="s">
        <v>2930</v>
      </c>
      <c r="E358" s="345" t="s">
        <v>290</v>
      </c>
      <c r="F358" s="162" t="s">
        <v>1624</v>
      </c>
      <c r="G358" s="56" t="s">
        <v>3040</v>
      </c>
      <c r="H358" s="56">
        <v>2.77</v>
      </c>
      <c r="I358" s="22">
        <v>2950</v>
      </c>
      <c r="J358" s="22">
        <v>3810</v>
      </c>
      <c r="K358" s="23">
        <f t="shared" si="67"/>
        <v>2950</v>
      </c>
      <c r="L358" s="20"/>
      <c r="M358" s="24">
        <f t="shared" si="68"/>
        <v>0</v>
      </c>
      <c r="N358" s="35">
        <v>3</v>
      </c>
      <c r="O358" s="62">
        <f t="shared" ref="O358" si="72">L358/N358</f>
        <v>0</v>
      </c>
      <c r="P358" s="20">
        <v>8708939009</v>
      </c>
      <c r="Q358" s="35" t="s">
        <v>4879</v>
      </c>
      <c r="R358" s="519" t="s">
        <v>5192</v>
      </c>
      <c r="S358" s="520">
        <v>46204</v>
      </c>
      <c r="T358" s="520">
        <v>47664</v>
      </c>
      <c r="U358" s="521" t="s">
        <v>5191</v>
      </c>
      <c r="V358" s="509"/>
    </row>
    <row r="359" spans="1:22" s="28" customFormat="1" ht="42" customHeight="1">
      <c r="A359" s="280">
        <v>916009</v>
      </c>
      <c r="B359" s="281">
        <v>4650187480759</v>
      </c>
      <c r="C359" s="282" t="s">
        <v>35</v>
      </c>
      <c r="D359" s="283" t="s">
        <v>4636</v>
      </c>
      <c r="E359" s="348" t="s">
        <v>290</v>
      </c>
      <c r="F359" s="265" t="s">
        <v>1624</v>
      </c>
      <c r="G359" s="264" t="s">
        <v>1354</v>
      </c>
      <c r="H359" s="264">
        <v>1.75</v>
      </c>
      <c r="I359" s="266">
        <v>1890</v>
      </c>
      <c r="J359" s="284">
        <v>2438</v>
      </c>
      <c r="K359" s="284">
        <f t="shared" si="67"/>
        <v>1890</v>
      </c>
      <c r="L359" s="267"/>
      <c r="M359" s="268">
        <f t="shared" si="68"/>
        <v>0</v>
      </c>
      <c r="N359" s="277">
        <v>3</v>
      </c>
      <c r="O359" s="278">
        <f t="shared" si="69"/>
        <v>0</v>
      </c>
      <c r="P359" s="267">
        <v>8708939009</v>
      </c>
      <c r="Q359" s="277" t="s">
        <v>4879</v>
      </c>
      <c r="R359" s="528" t="s">
        <v>5192</v>
      </c>
      <c r="S359" s="520">
        <v>46204</v>
      </c>
      <c r="T359" s="520">
        <v>47664</v>
      </c>
      <c r="U359" s="521" t="s">
        <v>5191</v>
      </c>
      <c r="V359" s="509"/>
    </row>
    <row r="360" spans="1:22" s="28" customFormat="1" ht="42" customHeight="1">
      <c r="A360" s="235">
        <v>916010</v>
      </c>
      <c r="B360" s="83">
        <v>4650187480766</v>
      </c>
      <c r="C360" s="135" t="s">
        <v>58</v>
      </c>
      <c r="D360" s="44" t="s">
        <v>4637</v>
      </c>
      <c r="E360" s="345" t="s">
        <v>290</v>
      </c>
      <c r="F360" s="162" t="s">
        <v>1624</v>
      </c>
      <c r="G360" s="56" t="s">
        <v>1354</v>
      </c>
      <c r="H360" s="56">
        <v>1.06</v>
      </c>
      <c r="I360" s="23">
        <v>2140</v>
      </c>
      <c r="J360" s="23">
        <v>2760</v>
      </c>
      <c r="K360" s="23">
        <f t="shared" si="67"/>
        <v>2140</v>
      </c>
      <c r="L360" s="20"/>
      <c r="M360" s="24">
        <f t="shared" si="68"/>
        <v>0</v>
      </c>
      <c r="N360" s="35">
        <v>3</v>
      </c>
      <c r="O360" s="62">
        <f t="shared" si="69"/>
        <v>0</v>
      </c>
      <c r="P360" s="20">
        <v>8708939009</v>
      </c>
      <c r="Q360" s="35" t="s">
        <v>4879</v>
      </c>
      <c r="R360" s="528" t="s">
        <v>5192</v>
      </c>
      <c r="S360" s="520">
        <v>46204</v>
      </c>
      <c r="T360" s="520">
        <v>47664</v>
      </c>
      <c r="U360" s="521" t="s">
        <v>5191</v>
      </c>
      <c r="V360" s="509"/>
    </row>
    <row r="361" spans="1:22" s="28" customFormat="1" ht="42" customHeight="1">
      <c r="A361" s="235">
        <v>916011</v>
      </c>
      <c r="B361" s="81">
        <v>4650187480773</v>
      </c>
      <c r="C361" s="135" t="s">
        <v>59</v>
      </c>
      <c r="D361" s="41" t="s">
        <v>4638</v>
      </c>
      <c r="E361" s="345" t="s">
        <v>290</v>
      </c>
      <c r="F361" s="163" t="s">
        <v>1624</v>
      </c>
      <c r="G361" s="57" t="s">
        <v>1355</v>
      </c>
      <c r="H361" s="57">
        <v>2.16</v>
      </c>
      <c r="I361" s="22">
        <v>2490</v>
      </c>
      <c r="J361" s="22">
        <v>3215</v>
      </c>
      <c r="K361" s="22">
        <f t="shared" si="67"/>
        <v>2490</v>
      </c>
      <c r="L361" s="20"/>
      <c r="M361" s="24">
        <f t="shared" si="68"/>
        <v>0</v>
      </c>
      <c r="N361" s="33">
        <v>3</v>
      </c>
      <c r="O361" s="63">
        <f t="shared" si="69"/>
        <v>0</v>
      </c>
      <c r="P361" s="20">
        <v>8708939009</v>
      </c>
      <c r="Q361" s="33" t="s">
        <v>4879</v>
      </c>
      <c r="R361" s="528" t="s">
        <v>5192</v>
      </c>
      <c r="S361" s="520">
        <v>46204</v>
      </c>
      <c r="T361" s="520">
        <v>47664</v>
      </c>
      <c r="U361" s="521" t="s">
        <v>5191</v>
      </c>
      <c r="V361" s="509"/>
    </row>
    <row r="362" spans="1:22" s="28" customFormat="1" ht="42" customHeight="1">
      <c r="A362" s="271">
        <v>916012</v>
      </c>
      <c r="B362" s="261">
        <v>4650187480780</v>
      </c>
      <c r="C362" s="272" t="s">
        <v>138</v>
      </c>
      <c r="D362" s="285" t="s">
        <v>4639</v>
      </c>
      <c r="E362" s="348" t="s">
        <v>290</v>
      </c>
      <c r="F362" s="287" t="s">
        <v>1624</v>
      </c>
      <c r="G362" s="286" t="s">
        <v>1354</v>
      </c>
      <c r="H362" s="286">
        <v>2.2200000000000002</v>
      </c>
      <c r="I362" s="266">
        <v>2385</v>
      </c>
      <c r="J362" s="284">
        <v>3077</v>
      </c>
      <c r="K362" s="266">
        <f t="shared" si="67"/>
        <v>2385</v>
      </c>
      <c r="L362" s="267"/>
      <c r="M362" s="268">
        <f t="shared" si="68"/>
        <v>0</v>
      </c>
      <c r="N362" s="275">
        <v>3</v>
      </c>
      <c r="O362" s="276">
        <f t="shared" si="69"/>
        <v>0</v>
      </c>
      <c r="P362" s="267">
        <v>8708939009</v>
      </c>
      <c r="Q362" s="275" t="s">
        <v>4879</v>
      </c>
      <c r="R362" s="528" t="s">
        <v>5192</v>
      </c>
      <c r="S362" s="520">
        <v>46204</v>
      </c>
      <c r="T362" s="520">
        <v>47664</v>
      </c>
      <c r="U362" s="521" t="s">
        <v>5191</v>
      </c>
      <c r="V362" s="509"/>
    </row>
    <row r="363" spans="1:22" s="28" customFormat="1" ht="42" customHeight="1">
      <c r="A363" s="271">
        <v>916013</v>
      </c>
      <c r="B363" s="261">
        <v>4650187480797</v>
      </c>
      <c r="C363" s="272" t="s">
        <v>60</v>
      </c>
      <c r="D363" s="285" t="s">
        <v>4519</v>
      </c>
      <c r="E363" s="348" t="s">
        <v>290</v>
      </c>
      <c r="F363" s="287" t="s">
        <v>1624</v>
      </c>
      <c r="G363" s="286" t="s">
        <v>1354</v>
      </c>
      <c r="H363" s="286">
        <v>2</v>
      </c>
      <c r="I363" s="266">
        <v>2355</v>
      </c>
      <c r="J363" s="284">
        <v>3038</v>
      </c>
      <c r="K363" s="266">
        <f t="shared" si="67"/>
        <v>2355</v>
      </c>
      <c r="L363" s="267"/>
      <c r="M363" s="268">
        <f t="shared" si="68"/>
        <v>0</v>
      </c>
      <c r="N363" s="275">
        <v>10</v>
      </c>
      <c r="O363" s="497">
        <f t="shared" si="69"/>
        <v>0</v>
      </c>
      <c r="P363" s="267">
        <v>8708939009</v>
      </c>
      <c r="Q363" s="275" t="s">
        <v>4879</v>
      </c>
      <c r="R363" s="528" t="s">
        <v>5192</v>
      </c>
      <c r="S363" s="520">
        <v>46204</v>
      </c>
      <c r="T363" s="520">
        <v>47664</v>
      </c>
      <c r="U363" s="521" t="s">
        <v>5191</v>
      </c>
      <c r="V363" s="509"/>
    </row>
    <row r="364" spans="1:22" s="28" customFormat="1" ht="42" customHeight="1">
      <c r="A364" s="168">
        <v>816003</v>
      </c>
      <c r="B364" s="81">
        <v>4650187480681</v>
      </c>
      <c r="C364" s="134" t="s">
        <v>163</v>
      </c>
      <c r="D364" s="40" t="s">
        <v>1127</v>
      </c>
      <c r="E364" s="345" t="s">
        <v>289</v>
      </c>
      <c r="F364" s="162" t="s">
        <v>1624</v>
      </c>
      <c r="G364" s="56" t="s">
        <v>1356</v>
      </c>
      <c r="H364" s="56">
        <v>0.1</v>
      </c>
      <c r="I364" s="22">
        <v>90</v>
      </c>
      <c r="J364" s="22">
        <v>130</v>
      </c>
      <c r="K364" s="22">
        <f t="shared" si="67"/>
        <v>90</v>
      </c>
      <c r="L364" s="20"/>
      <c r="M364" s="24">
        <f t="shared" si="68"/>
        <v>0</v>
      </c>
      <c r="N364" s="35">
        <v>1</v>
      </c>
      <c r="O364" s="62">
        <f t="shared" si="69"/>
        <v>0</v>
      </c>
      <c r="P364" s="20">
        <v>7318158808</v>
      </c>
      <c r="Q364" s="35" t="s">
        <v>4880</v>
      </c>
      <c r="R364" s="519" t="s">
        <v>5193</v>
      </c>
      <c r="S364" s="527"/>
      <c r="T364" s="527"/>
      <c r="U364" s="528"/>
      <c r="V364" s="509"/>
    </row>
    <row r="365" spans="1:22" s="28" customFormat="1" ht="42" customHeight="1">
      <c r="A365" s="168">
        <v>816004</v>
      </c>
      <c r="B365" s="81">
        <v>4660171513547</v>
      </c>
      <c r="C365" s="134" t="s">
        <v>699</v>
      </c>
      <c r="D365" s="40" t="s">
        <v>701</v>
      </c>
      <c r="E365" s="345" t="s">
        <v>289</v>
      </c>
      <c r="F365" s="162" t="s">
        <v>1624</v>
      </c>
      <c r="G365" s="56" t="s">
        <v>1357</v>
      </c>
      <c r="H365" s="56">
        <v>0.4</v>
      </c>
      <c r="I365" s="22">
        <v>235</v>
      </c>
      <c r="J365" s="22">
        <v>317</v>
      </c>
      <c r="K365" s="22">
        <f t="shared" si="67"/>
        <v>235</v>
      </c>
      <c r="L365" s="20"/>
      <c r="M365" s="24">
        <f t="shared" si="68"/>
        <v>0</v>
      </c>
      <c r="N365" s="35">
        <v>1</v>
      </c>
      <c r="O365" s="62">
        <f t="shared" si="69"/>
        <v>0</v>
      </c>
      <c r="P365" s="20">
        <v>8708939009</v>
      </c>
      <c r="Q365" s="35" t="s">
        <v>4880</v>
      </c>
      <c r="R365" s="519" t="s">
        <v>5193</v>
      </c>
      <c r="S365" s="527"/>
      <c r="T365" s="527"/>
      <c r="U365" s="528"/>
      <c r="V365" s="509"/>
    </row>
    <row r="366" spans="1:22" s="28" customFormat="1" ht="42" customHeight="1">
      <c r="A366" s="168">
        <v>816005</v>
      </c>
      <c r="B366" s="81">
        <v>4660171513530</v>
      </c>
      <c r="C366" s="134" t="s">
        <v>700</v>
      </c>
      <c r="D366" s="40" t="s">
        <v>4485</v>
      </c>
      <c r="E366" s="345" t="s">
        <v>289</v>
      </c>
      <c r="F366" s="162" t="s">
        <v>1624</v>
      </c>
      <c r="G366" s="56" t="s">
        <v>1358</v>
      </c>
      <c r="H366" s="56">
        <v>0.34</v>
      </c>
      <c r="I366" s="22">
        <v>235</v>
      </c>
      <c r="J366" s="22">
        <v>317</v>
      </c>
      <c r="K366" s="22">
        <f t="shared" si="67"/>
        <v>235</v>
      </c>
      <c r="L366" s="20"/>
      <c r="M366" s="24">
        <f t="shared" si="68"/>
        <v>0</v>
      </c>
      <c r="N366" s="35">
        <v>1</v>
      </c>
      <c r="O366" s="62">
        <f t="shared" si="69"/>
        <v>0</v>
      </c>
      <c r="P366" s="20">
        <v>8708939009</v>
      </c>
      <c r="Q366" s="35" t="s">
        <v>4880</v>
      </c>
      <c r="R366" s="519" t="s">
        <v>5193</v>
      </c>
      <c r="S366" s="527"/>
      <c r="T366" s="527"/>
      <c r="U366" s="528"/>
      <c r="V366" s="509"/>
    </row>
    <row r="367" spans="1:22" s="151" customFormat="1" ht="42" customHeight="1">
      <c r="A367" s="298">
        <v>916045</v>
      </c>
      <c r="B367" s="305">
        <v>4680642316521</v>
      </c>
      <c r="C367" s="204" t="s">
        <v>5146</v>
      </c>
      <c r="D367" s="331" t="s">
        <v>5147</v>
      </c>
      <c r="E367" s="349" t="s">
        <v>290</v>
      </c>
      <c r="F367" s="300"/>
      <c r="G367" s="205" t="s">
        <v>5150</v>
      </c>
      <c r="H367" s="205">
        <v>0.84</v>
      </c>
      <c r="I367" s="301">
        <v>592</v>
      </c>
      <c r="J367" s="301">
        <v>782</v>
      </c>
      <c r="K367" s="301">
        <f t="shared" si="67"/>
        <v>592</v>
      </c>
      <c r="L367" s="306"/>
      <c r="M367" s="307">
        <f t="shared" si="68"/>
        <v>0</v>
      </c>
      <c r="N367" s="329">
        <v>1</v>
      </c>
      <c r="O367" s="330">
        <f t="shared" ref="O367:O368" si="73">L367/N367</f>
        <v>0</v>
      </c>
      <c r="P367" s="306">
        <v>8708939009</v>
      </c>
      <c r="Q367" s="306" t="s">
        <v>4880</v>
      </c>
      <c r="R367" s="345"/>
      <c r="S367" s="530"/>
      <c r="T367" s="530"/>
      <c r="U367" s="345"/>
      <c r="V367" s="509"/>
    </row>
    <row r="368" spans="1:22" s="151" customFormat="1" ht="42" customHeight="1">
      <c r="A368" s="298">
        <v>916046</v>
      </c>
      <c r="B368" s="305">
        <v>4680642316538</v>
      </c>
      <c r="C368" s="204" t="s">
        <v>5148</v>
      </c>
      <c r="D368" s="331" t="s">
        <v>5149</v>
      </c>
      <c r="E368" s="349" t="s">
        <v>290</v>
      </c>
      <c r="F368" s="300"/>
      <c r="G368" s="205" t="s">
        <v>5150</v>
      </c>
      <c r="H368" s="205">
        <v>0.98</v>
      </c>
      <c r="I368" s="301">
        <v>645</v>
      </c>
      <c r="J368" s="301">
        <v>852</v>
      </c>
      <c r="K368" s="301">
        <f t="shared" si="67"/>
        <v>645</v>
      </c>
      <c r="L368" s="306"/>
      <c r="M368" s="307">
        <f t="shared" si="68"/>
        <v>0</v>
      </c>
      <c r="N368" s="329">
        <v>1</v>
      </c>
      <c r="O368" s="330">
        <f t="shared" si="73"/>
        <v>0</v>
      </c>
      <c r="P368" s="306">
        <v>8708939009</v>
      </c>
      <c r="Q368" s="306" t="s">
        <v>4880</v>
      </c>
      <c r="R368" s="345"/>
      <c r="S368" s="530"/>
      <c r="T368" s="530"/>
      <c r="U368" s="345"/>
      <c r="V368" s="509"/>
    </row>
    <row r="369" spans="1:22" s="28" customFormat="1" ht="63.75">
      <c r="A369" s="168">
        <v>816006</v>
      </c>
      <c r="B369" s="81">
        <v>4650187480803</v>
      </c>
      <c r="C369" s="134" t="s">
        <v>50</v>
      </c>
      <c r="D369" s="40" t="s">
        <v>4640</v>
      </c>
      <c r="E369" s="345" t="s">
        <v>289</v>
      </c>
      <c r="F369" s="162" t="s">
        <v>1624</v>
      </c>
      <c r="G369" s="56" t="s">
        <v>1359</v>
      </c>
      <c r="H369" s="56">
        <v>0.66</v>
      </c>
      <c r="I369" s="22">
        <v>1110</v>
      </c>
      <c r="J369" s="22">
        <v>1431</v>
      </c>
      <c r="K369" s="22">
        <f t="shared" si="67"/>
        <v>1110</v>
      </c>
      <c r="L369" s="20"/>
      <c r="M369" s="24">
        <f t="shared" si="68"/>
        <v>0</v>
      </c>
      <c r="N369" s="35">
        <v>1</v>
      </c>
      <c r="O369" s="62">
        <f t="shared" si="69"/>
        <v>0</v>
      </c>
      <c r="P369" s="20">
        <v>8708939009</v>
      </c>
      <c r="Q369" s="35" t="s">
        <v>4881</v>
      </c>
      <c r="R369" s="528" t="s">
        <v>5192</v>
      </c>
      <c r="S369" s="520">
        <v>46204</v>
      </c>
      <c r="T369" s="520">
        <v>47664</v>
      </c>
      <c r="U369" s="521" t="s">
        <v>5191</v>
      </c>
      <c r="V369" s="509"/>
    </row>
    <row r="370" spans="1:22" s="28" customFormat="1" ht="42" customHeight="1">
      <c r="A370" s="168">
        <v>816007</v>
      </c>
      <c r="B370" s="81">
        <v>4650187480810</v>
      </c>
      <c r="C370" s="134" t="s">
        <v>51</v>
      </c>
      <c r="D370" s="40" t="s">
        <v>4641</v>
      </c>
      <c r="E370" s="345" t="s">
        <v>289</v>
      </c>
      <c r="F370" s="162" t="s">
        <v>1624</v>
      </c>
      <c r="G370" s="56" t="s">
        <v>1360</v>
      </c>
      <c r="H370" s="56">
        <v>0.79</v>
      </c>
      <c r="I370" s="22">
        <v>1350</v>
      </c>
      <c r="J370" s="22">
        <v>1742</v>
      </c>
      <c r="K370" s="22">
        <f t="shared" si="67"/>
        <v>1350</v>
      </c>
      <c r="L370" s="20"/>
      <c r="M370" s="24">
        <f t="shared" si="68"/>
        <v>0</v>
      </c>
      <c r="N370" s="35">
        <v>1</v>
      </c>
      <c r="O370" s="62">
        <f t="shared" si="69"/>
        <v>0</v>
      </c>
      <c r="P370" s="20">
        <v>8708939009</v>
      </c>
      <c r="Q370" s="35" t="s">
        <v>4881</v>
      </c>
      <c r="R370" s="528" t="s">
        <v>5194</v>
      </c>
      <c r="S370" s="527">
        <v>45468</v>
      </c>
      <c r="T370" s="527">
        <v>46928</v>
      </c>
      <c r="U370" s="521" t="s">
        <v>5198</v>
      </c>
      <c r="V370" s="509"/>
    </row>
    <row r="371" spans="1:22" s="28" customFormat="1" ht="42" customHeight="1">
      <c r="A371" s="168">
        <v>816008</v>
      </c>
      <c r="B371" s="81">
        <v>4650187480827</v>
      </c>
      <c r="C371" s="134" t="s">
        <v>52</v>
      </c>
      <c r="D371" s="40" t="s">
        <v>4520</v>
      </c>
      <c r="E371" s="345" t="s">
        <v>290</v>
      </c>
      <c r="F371" s="162" t="s">
        <v>1624</v>
      </c>
      <c r="G371" s="56" t="s">
        <v>1361</v>
      </c>
      <c r="H371" s="56">
        <v>0.78</v>
      </c>
      <c r="I371" s="22">
        <v>1240</v>
      </c>
      <c r="J371" s="22">
        <v>1599</v>
      </c>
      <c r="K371" s="22">
        <f t="shared" si="67"/>
        <v>1240</v>
      </c>
      <c r="L371" s="20"/>
      <c r="M371" s="24">
        <f t="shared" si="68"/>
        <v>0</v>
      </c>
      <c r="N371" s="35">
        <v>1</v>
      </c>
      <c r="O371" s="62">
        <f t="shared" si="69"/>
        <v>0</v>
      </c>
      <c r="P371" s="20">
        <v>8708939009</v>
      </c>
      <c r="Q371" s="35" t="s">
        <v>4881</v>
      </c>
      <c r="R371" s="528" t="s">
        <v>5192</v>
      </c>
      <c r="S371" s="520">
        <v>46204</v>
      </c>
      <c r="T371" s="520">
        <v>47664</v>
      </c>
      <c r="U371" s="521" t="s">
        <v>5191</v>
      </c>
      <c r="V371" s="509"/>
    </row>
    <row r="372" spans="1:22" s="28" customFormat="1" ht="63.75">
      <c r="A372" s="168">
        <v>816009</v>
      </c>
      <c r="B372" s="81">
        <v>4650187480834</v>
      </c>
      <c r="C372" s="134" t="s">
        <v>36</v>
      </c>
      <c r="D372" s="40" t="s">
        <v>4521</v>
      </c>
      <c r="E372" s="345" t="s">
        <v>289</v>
      </c>
      <c r="F372" s="162" t="s">
        <v>1624</v>
      </c>
      <c r="G372" s="56" t="s">
        <v>1361</v>
      </c>
      <c r="H372" s="56">
        <v>0.81</v>
      </c>
      <c r="I372" s="22">
        <v>1435</v>
      </c>
      <c r="J372" s="22">
        <v>1851</v>
      </c>
      <c r="K372" s="22">
        <f t="shared" si="67"/>
        <v>1435</v>
      </c>
      <c r="L372" s="20"/>
      <c r="M372" s="24">
        <f t="shared" si="68"/>
        <v>0</v>
      </c>
      <c r="N372" s="35">
        <v>1</v>
      </c>
      <c r="O372" s="62">
        <f t="shared" si="69"/>
        <v>0</v>
      </c>
      <c r="P372" s="20">
        <v>8708939009</v>
      </c>
      <c r="Q372" s="35" t="s">
        <v>4881</v>
      </c>
      <c r="R372" s="528" t="s">
        <v>5192</v>
      </c>
      <c r="S372" s="520">
        <v>46204</v>
      </c>
      <c r="T372" s="520">
        <v>47664</v>
      </c>
      <c r="U372" s="521" t="s">
        <v>5191</v>
      </c>
      <c r="V372" s="509"/>
    </row>
    <row r="373" spans="1:22" s="28" customFormat="1" ht="42" customHeight="1">
      <c r="A373" s="168">
        <v>816010</v>
      </c>
      <c r="B373" s="81">
        <v>4660171512908</v>
      </c>
      <c r="C373" s="134" t="s">
        <v>785</v>
      </c>
      <c r="D373" s="40" t="s">
        <v>784</v>
      </c>
      <c r="E373" s="345" t="s">
        <v>289</v>
      </c>
      <c r="F373" s="162" t="s">
        <v>1624</v>
      </c>
      <c r="G373" s="56" t="s">
        <v>1362</v>
      </c>
      <c r="H373" s="56">
        <v>0.72</v>
      </c>
      <c r="I373" s="22">
        <v>890</v>
      </c>
      <c r="J373" s="22">
        <v>1175</v>
      </c>
      <c r="K373" s="22">
        <f t="shared" si="67"/>
        <v>890</v>
      </c>
      <c r="L373" s="20"/>
      <c r="M373" s="24">
        <f t="shared" si="68"/>
        <v>0</v>
      </c>
      <c r="N373" s="35">
        <v>1</v>
      </c>
      <c r="O373" s="62">
        <f t="shared" si="69"/>
        <v>0</v>
      </c>
      <c r="P373" s="20">
        <v>8708939009</v>
      </c>
      <c r="Q373" s="35" t="s">
        <v>4881</v>
      </c>
      <c r="R373" s="528" t="s">
        <v>5194</v>
      </c>
      <c r="S373" s="527">
        <v>45468</v>
      </c>
      <c r="T373" s="527">
        <v>46928</v>
      </c>
      <c r="U373" s="521" t="s">
        <v>5198</v>
      </c>
      <c r="V373" s="509"/>
    </row>
    <row r="374" spans="1:22" s="28" customFormat="1" ht="42" customHeight="1">
      <c r="A374" s="168">
        <v>816011</v>
      </c>
      <c r="B374" s="81">
        <v>4660171512939</v>
      </c>
      <c r="C374" s="134" t="s">
        <v>786</v>
      </c>
      <c r="D374" s="40" t="s">
        <v>784</v>
      </c>
      <c r="E374" s="345" t="s">
        <v>290</v>
      </c>
      <c r="F374" s="162" t="s">
        <v>1624</v>
      </c>
      <c r="G374" s="56" t="s">
        <v>1362</v>
      </c>
      <c r="H374" s="56">
        <v>0.83299999999999996</v>
      </c>
      <c r="I374" s="22">
        <v>999</v>
      </c>
      <c r="J374" s="22">
        <v>1288</v>
      </c>
      <c r="K374" s="22">
        <f t="shared" si="67"/>
        <v>999</v>
      </c>
      <c r="L374" s="20"/>
      <c r="M374" s="24">
        <f t="shared" si="68"/>
        <v>0</v>
      </c>
      <c r="N374" s="35">
        <v>1</v>
      </c>
      <c r="O374" s="62">
        <f t="shared" si="69"/>
        <v>0</v>
      </c>
      <c r="P374" s="20">
        <v>8708939009</v>
      </c>
      <c r="Q374" s="35" t="s">
        <v>4881</v>
      </c>
      <c r="R374" s="528" t="s">
        <v>5192</v>
      </c>
      <c r="S374" s="520">
        <v>46204</v>
      </c>
      <c r="T374" s="520">
        <v>47664</v>
      </c>
      <c r="U374" s="521" t="s">
        <v>5191</v>
      </c>
      <c r="V374" s="509"/>
    </row>
    <row r="375" spans="1:22" s="28" customFormat="1" ht="42" customHeight="1">
      <c r="A375" s="150">
        <v>816012</v>
      </c>
      <c r="B375" s="81">
        <v>4660171512915</v>
      </c>
      <c r="C375" s="134" t="s">
        <v>900</v>
      </c>
      <c r="D375" s="40" t="s">
        <v>887</v>
      </c>
      <c r="E375" s="345" t="s">
        <v>289</v>
      </c>
      <c r="F375" s="162" t="s">
        <v>1624</v>
      </c>
      <c r="G375" s="56" t="s">
        <v>1362</v>
      </c>
      <c r="H375" s="56">
        <v>0.22</v>
      </c>
      <c r="I375" s="22">
        <v>1120</v>
      </c>
      <c r="J375" s="22">
        <v>1445</v>
      </c>
      <c r="K375" s="22">
        <f t="shared" si="67"/>
        <v>1120</v>
      </c>
      <c r="L375" s="20"/>
      <c r="M375" s="24">
        <f t="shared" si="68"/>
        <v>0</v>
      </c>
      <c r="N375" s="35">
        <v>1</v>
      </c>
      <c r="O375" s="62">
        <f t="shared" si="69"/>
        <v>0</v>
      </c>
      <c r="P375" s="20">
        <v>8708939009</v>
      </c>
      <c r="Q375" s="35" t="s">
        <v>4881</v>
      </c>
      <c r="R375" s="528" t="s">
        <v>5194</v>
      </c>
      <c r="S375" s="527">
        <v>45468</v>
      </c>
      <c r="T375" s="527">
        <v>46928</v>
      </c>
      <c r="U375" s="521" t="s">
        <v>5198</v>
      </c>
      <c r="V375" s="509"/>
    </row>
    <row r="376" spans="1:22" s="28" customFormat="1" ht="42" customHeight="1">
      <c r="A376" s="168">
        <v>916041</v>
      </c>
      <c r="B376" s="81">
        <v>4680642315746</v>
      </c>
      <c r="C376" s="134" t="s">
        <v>4846</v>
      </c>
      <c r="D376" s="40" t="s">
        <v>4847</v>
      </c>
      <c r="E376" s="345" t="s">
        <v>290</v>
      </c>
      <c r="F376" s="162"/>
      <c r="G376" s="56" t="s">
        <v>3026</v>
      </c>
      <c r="H376" s="56">
        <v>0.75</v>
      </c>
      <c r="I376" s="22">
        <v>880</v>
      </c>
      <c r="J376" s="22">
        <v>1160</v>
      </c>
      <c r="K376" s="22">
        <f t="shared" si="67"/>
        <v>880</v>
      </c>
      <c r="L376" s="20"/>
      <c r="M376" s="24">
        <f t="shared" si="68"/>
        <v>0</v>
      </c>
      <c r="N376" s="35">
        <v>1</v>
      </c>
      <c r="O376" s="62">
        <f t="shared" ref="O376" si="74">L376/N376</f>
        <v>0</v>
      </c>
      <c r="P376" s="20">
        <v>8708939009</v>
      </c>
      <c r="Q376" s="35" t="s">
        <v>4881</v>
      </c>
      <c r="R376" s="528" t="s">
        <v>5192</v>
      </c>
      <c r="S376" s="520">
        <v>46204</v>
      </c>
      <c r="T376" s="520">
        <v>47664</v>
      </c>
      <c r="U376" s="521" t="s">
        <v>5191</v>
      </c>
      <c r="V376" s="509"/>
    </row>
    <row r="377" spans="1:22" s="28" customFormat="1" ht="42" customHeight="1">
      <c r="A377" s="150">
        <v>816013</v>
      </c>
      <c r="B377" s="81">
        <v>4650187487956</v>
      </c>
      <c r="C377" s="21" t="s">
        <v>433</v>
      </c>
      <c r="D377" s="43" t="s">
        <v>4090</v>
      </c>
      <c r="E377" s="340" t="s">
        <v>289</v>
      </c>
      <c r="F377" s="162" t="s">
        <v>1624</v>
      </c>
      <c r="G377" s="56" t="s">
        <v>1363</v>
      </c>
      <c r="H377" s="56">
        <v>0.15</v>
      </c>
      <c r="I377" s="22">
        <v>430</v>
      </c>
      <c r="J377" s="22">
        <v>568</v>
      </c>
      <c r="K377" s="22">
        <f t="shared" si="67"/>
        <v>430</v>
      </c>
      <c r="L377" s="45"/>
      <c r="M377" s="24">
        <f t="shared" si="68"/>
        <v>0</v>
      </c>
      <c r="N377" s="33">
        <v>1</v>
      </c>
      <c r="O377" s="63">
        <f t="shared" si="69"/>
        <v>0</v>
      </c>
      <c r="P377" s="45">
        <v>4009320000</v>
      </c>
      <c r="Q377" s="33" t="s">
        <v>4880</v>
      </c>
      <c r="R377" s="519"/>
      <c r="S377" s="520"/>
      <c r="T377" s="520"/>
      <c r="U377" s="521"/>
      <c r="V377" s="509"/>
    </row>
    <row r="378" spans="1:22" s="28" customFormat="1" ht="42" customHeight="1">
      <c r="A378" s="150">
        <v>816014</v>
      </c>
      <c r="B378" s="81">
        <v>4650187480858</v>
      </c>
      <c r="C378" s="21" t="s">
        <v>1008</v>
      </c>
      <c r="D378" s="43" t="s">
        <v>1128</v>
      </c>
      <c r="E378" s="340" t="s">
        <v>289</v>
      </c>
      <c r="F378" s="162" t="s">
        <v>1624</v>
      </c>
      <c r="G378" s="56" t="s">
        <v>1650</v>
      </c>
      <c r="H378" s="56">
        <v>0.8</v>
      </c>
      <c r="I378" s="22">
        <v>295</v>
      </c>
      <c r="J378" s="22">
        <v>399</v>
      </c>
      <c r="K378" s="22">
        <f t="shared" si="67"/>
        <v>295</v>
      </c>
      <c r="L378" s="45"/>
      <c r="M378" s="24">
        <f t="shared" si="68"/>
        <v>0</v>
      </c>
      <c r="N378" s="33">
        <v>1</v>
      </c>
      <c r="O378" s="63">
        <f t="shared" si="69"/>
        <v>0</v>
      </c>
      <c r="P378" s="45">
        <v>4009320000</v>
      </c>
      <c r="Q378" s="33" t="s">
        <v>4880</v>
      </c>
      <c r="R378" s="519"/>
      <c r="S378" s="520"/>
      <c r="T378" s="520"/>
      <c r="U378" s="521"/>
      <c r="V378" s="509"/>
    </row>
    <row r="379" spans="1:22" s="28" customFormat="1" ht="42" customHeight="1">
      <c r="A379" s="150">
        <v>816020</v>
      </c>
      <c r="B379" s="81">
        <v>4681008703634</v>
      </c>
      <c r="C379" s="21" t="s">
        <v>5019</v>
      </c>
      <c r="D379" s="39" t="s">
        <v>5020</v>
      </c>
      <c r="E379" s="340" t="s">
        <v>289</v>
      </c>
      <c r="F379" s="162"/>
      <c r="G379" s="56" t="s">
        <v>5021</v>
      </c>
      <c r="H379" s="56">
        <v>0.11</v>
      </c>
      <c r="I379" s="22">
        <v>245</v>
      </c>
      <c r="J379" s="22">
        <v>331</v>
      </c>
      <c r="K379" s="22">
        <f t="shared" si="67"/>
        <v>245</v>
      </c>
      <c r="L379" s="45"/>
      <c r="M379" s="24">
        <f t="shared" si="68"/>
        <v>0</v>
      </c>
      <c r="N379" s="33">
        <v>1</v>
      </c>
      <c r="O379" s="63">
        <f t="shared" ref="O379" si="75">L379/N379</f>
        <v>0</v>
      </c>
      <c r="P379" s="33">
        <v>4009320000</v>
      </c>
      <c r="Q379" s="33" t="s">
        <v>4880</v>
      </c>
      <c r="R379" s="519"/>
      <c r="S379" s="520"/>
      <c r="T379" s="520"/>
      <c r="U379" s="521"/>
      <c r="V379" s="509"/>
    </row>
    <row r="380" spans="1:22" s="28" customFormat="1" ht="42" customHeight="1">
      <c r="A380" s="150">
        <v>816015</v>
      </c>
      <c r="B380" s="81">
        <v>4660171511192</v>
      </c>
      <c r="C380" s="21" t="s">
        <v>763</v>
      </c>
      <c r="D380" s="39" t="s">
        <v>4331</v>
      </c>
      <c r="E380" s="340" t="s">
        <v>289</v>
      </c>
      <c r="F380" s="162" t="s">
        <v>1624</v>
      </c>
      <c r="G380" s="56" t="s">
        <v>1651</v>
      </c>
      <c r="H380" s="56">
        <v>0.59</v>
      </c>
      <c r="I380" s="22">
        <v>1040</v>
      </c>
      <c r="J380" s="22">
        <v>1341</v>
      </c>
      <c r="K380" s="22">
        <f t="shared" si="67"/>
        <v>1040</v>
      </c>
      <c r="L380" s="45"/>
      <c r="M380" s="24">
        <f t="shared" si="68"/>
        <v>0</v>
      </c>
      <c r="N380" s="33">
        <v>1</v>
      </c>
      <c r="O380" s="63">
        <f t="shared" si="69"/>
        <v>0</v>
      </c>
      <c r="P380" s="45">
        <v>8708939009</v>
      </c>
      <c r="Q380" s="33" t="s">
        <v>4880</v>
      </c>
      <c r="R380" s="519" t="s">
        <v>5193</v>
      </c>
      <c r="S380" s="520"/>
      <c r="T380" s="520"/>
      <c r="U380" s="521"/>
      <c r="V380" s="509"/>
    </row>
    <row r="381" spans="1:22" s="28" customFormat="1" ht="42" customHeight="1">
      <c r="A381" s="150">
        <v>816016</v>
      </c>
      <c r="B381" s="92">
        <v>4660171511208</v>
      </c>
      <c r="C381" s="21" t="s">
        <v>775</v>
      </c>
      <c r="D381" s="43" t="s">
        <v>4332</v>
      </c>
      <c r="E381" s="340" t="s">
        <v>289</v>
      </c>
      <c r="F381" s="162" t="s">
        <v>1624</v>
      </c>
      <c r="G381" s="56" t="s">
        <v>1651</v>
      </c>
      <c r="H381" s="56">
        <v>0.33</v>
      </c>
      <c r="I381" s="22">
        <v>1040</v>
      </c>
      <c r="J381" s="22">
        <v>1341</v>
      </c>
      <c r="K381" s="22">
        <f t="shared" si="67"/>
        <v>1040</v>
      </c>
      <c r="L381" s="45"/>
      <c r="M381" s="24">
        <f t="shared" si="68"/>
        <v>0</v>
      </c>
      <c r="N381" s="33">
        <v>1</v>
      </c>
      <c r="O381" s="63">
        <f t="shared" si="69"/>
        <v>0</v>
      </c>
      <c r="P381" s="45">
        <v>8708939009</v>
      </c>
      <c r="Q381" s="33" t="s">
        <v>4880</v>
      </c>
      <c r="R381" s="519" t="s">
        <v>5193</v>
      </c>
      <c r="S381" s="520"/>
      <c r="T381" s="520"/>
      <c r="U381" s="521"/>
      <c r="V381" s="509"/>
    </row>
    <row r="382" spans="1:22" s="28" customFormat="1" ht="42" customHeight="1">
      <c r="A382" s="150">
        <v>816017</v>
      </c>
      <c r="B382" s="92">
        <v>4660171511215</v>
      </c>
      <c r="C382" s="21" t="s">
        <v>1009</v>
      </c>
      <c r="D382" s="43" t="s">
        <v>1129</v>
      </c>
      <c r="E382" s="340" t="s">
        <v>289</v>
      </c>
      <c r="F382" s="162" t="s">
        <v>1624</v>
      </c>
      <c r="G382" s="56" t="s">
        <v>1651</v>
      </c>
      <c r="H382" s="56">
        <v>0.36</v>
      </c>
      <c r="I382" s="22">
        <v>1040</v>
      </c>
      <c r="J382" s="22">
        <v>1341</v>
      </c>
      <c r="K382" s="22">
        <f t="shared" si="67"/>
        <v>1040</v>
      </c>
      <c r="L382" s="45"/>
      <c r="M382" s="24">
        <f t="shared" si="68"/>
        <v>0</v>
      </c>
      <c r="N382" s="33">
        <v>1</v>
      </c>
      <c r="O382" s="63">
        <f t="shared" si="69"/>
        <v>0</v>
      </c>
      <c r="P382" s="45">
        <v>8708939009</v>
      </c>
      <c r="Q382" s="33" t="s">
        <v>4880</v>
      </c>
      <c r="R382" s="519" t="s">
        <v>5193</v>
      </c>
      <c r="S382" s="520"/>
      <c r="T382" s="520"/>
      <c r="U382" s="521"/>
      <c r="V382" s="509"/>
    </row>
    <row r="383" spans="1:22" s="28" customFormat="1" ht="42" customHeight="1">
      <c r="A383" s="150">
        <v>816018</v>
      </c>
      <c r="B383" s="81">
        <v>4650187480865</v>
      </c>
      <c r="C383" s="21" t="s">
        <v>226</v>
      </c>
      <c r="D383" s="43" t="s">
        <v>1130</v>
      </c>
      <c r="E383" s="340" t="s">
        <v>289</v>
      </c>
      <c r="F383" s="162" t="s">
        <v>1624</v>
      </c>
      <c r="G383" s="56" t="s">
        <v>1364</v>
      </c>
      <c r="H383" s="56">
        <v>0.64</v>
      </c>
      <c r="I383" s="22">
        <v>600</v>
      </c>
      <c r="J383" s="22">
        <v>792</v>
      </c>
      <c r="K383" s="22">
        <f t="shared" si="67"/>
        <v>600</v>
      </c>
      <c r="L383" s="45"/>
      <c r="M383" s="24">
        <f t="shared" si="68"/>
        <v>0</v>
      </c>
      <c r="N383" s="33">
        <v>1</v>
      </c>
      <c r="O383" s="63">
        <f t="shared" si="69"/>
        <v>0</v>
      </c>
      <c r="P383" s="45">
        <v>8708939009</v>
      </c>
      <c r="Q383" s="33" t="s">
        <v>4880</v>
      </c>
      <c r="R383" s="519" t="s">
        <v>5193</v>
      </c>
      <c r="S383" s="520"/>
      <c r="T383" s="520"/>
      <c r="U383" s="521"/>
      <c r="V383" s="509"/>
    </row>
    <row r="384" spans="1:22" s="28" customFormat="1" ht="42" customHeight="1" thickBot="1">
      <c r="A384" s="150">
        <v>816019</v>
      </c>
      <c r="B384" s="81">
        <v>4650187480872</v>
      </c>
      <c r="C384" s="21" t="s">
        <v>227</v>
      </c>
      <c r="D384" s="43" t="s">
        <v>4522</v>
      </c>
      <c r="E384" s="340" t="s">
        <v>289</v>
      </c>
      <c r="F384" s="162" t="s">
        <v>1624</v>
      </c>
      <c r="G384" s="56" t="s">
        <v>1365</v>
      </c>
      <c r="H384" s="56">
        <v>0.66</v>
      </c>
      <c r="I384" s="22">
        <v>599</v>
      </c>
      <c r="J384" s="22">
        <v>791</v>
      </c>
      <c r="K384" s="22">
        <f t="shared" si="67"/>
        <v>599</v>
      </c>
      <c r="L384" s="45"/>
      <c r="M384" s="24">
        <f t="shared" si="68"/>
        <v>0</v>
      </c>
      <c r="N384" s="33">
        <v>1</v>
      </c>
      <c r="O384" s="63">
        <f t="shared" si="69"/>
        <v>0</v>
      </c>
      <c r="P384" s="45">
        <v>8708939009</v>
      </c>
      <c r="Q384" s="33" t="s">
        <v>4880</v>
      </c>
      <c r="R384" s="519" t="s">
        <v>5193</v>
      </c>
      <c r="S384" s="520"/>
      <c r="T384" s="520"/>
      <c r="U384" s="521"/>
      <c r="V384" s="509"/>
    </row>
    <row r="385" spans="1:22" ht="21" customHeight="1" thickBot="1">
      <c r="A385" s="226"/>
      <c r="B385" s="47"/>
      <c r="C385" s="47"/>
      <c r="D385" s="91" t="s">
        <v>7</v>
      </c>
      <c r="E385" s="14"/>
      <c r="F385" s="157"/>
      <c r="G385" s="47"/>
      <c r="H385" s="47"/>
      <c r="I385" s="14"/>
      <c r="J385" s="14"/>
      <c r="K385" s="14"/>
      <c r="L385" s="14"/>
      <c r="M385" s="14"/>
      <c r="N385" s="14"/>
      <c r="O385" s="49"/>
      <c r="P385" s="368"/>
      <c r="Q385" s="368"/>
      <c r="R385" s="71"/>
      <c r="S385" s="71"/>
      <c r="T385" s="71"/>
      <c r="U385" s="521"/>
      <c r="V385" s="509"/>
    </row>
    <row r="386" spans="1:22" s="28" customFormat="1" ht="42" customHeight="1">
      <c r="A386" s="150">
        <v>916014</v>
      </c>
      <c r="B386" s="81">
        <v>4650187480896</v>
      </c>
      <c r="C386" s="21" t="s">
        <v>37</v>
      </c>
      <c r="D386" s="39" t="s">
        <v>1131</v>
      </c>
      <c r="E386" s="345" t="s">
        <v>290</v>
      </c>
      <c r="F386" s="163" t="s">
        <v>1624</v>
      </c>
      <c r="G386" s="57" t="s">
        <v>1366</v>
      </c>
      <c r="H386" s="57">
        <v>1.04</v>
      </c>
      <c r="I386" s="22">
        <v>999</v>
      </c>
      <c r="J386" s="22">
        <v>1290</v>
      </c>
      <c r="K386" s="22">
        <f t="shared" ref="K386:K408" si="76">I386*(100-$P$3*100)/100</f>
        <v>999</v>
      </c>
      <c r="L386" s="20"/>
      <c r="M386" s="24">
        <f t="shared" ref="M386:M408" si="77">K386*L386</f>
        <v>0</v>
      </c>
      <c r="N386" s="33">
        <v>18</v>
      </c>
      <c r="O386" s="63">
        <f t="shared" ref="O386:O408" si="78">L386/N386</f>
        <v>0</v>
      </c>
      <c r="P386" s="20">
        <v>8708939009</v>
      </c>
      <c r="Q386" s="33" t="s">
        <v>4880</v>
      </c>
      <c r="R386" s="528" t="s">
        <v>5192</v>
      </c>
      <c r="S386" s="520">
        <v>46204</v>
      </c>
      <c r="T386" s="520">
        <v>47664</v>
      </c>
      <c r="U386" s="521" t="s">
        <v>5191</v>
      </c>
      <c r="V386" s="509"/>
    </row>
    <row r="387" spans="1:22" s="28" customFormat="1" ht="42" customHeight="1">
      <c r="A387" s="150">
        <v>916015</v>
      </c>
      <c r="B387" s="81">
        <v>4650187480902</v>
      </c>
      <c r="C387" s="21" t="s">
        <v>38</v>
      </c>
      <c r="D387" s="39" t="s">
        <v>1132</v>
      </c>
      <c r="E387" s="345" t="s">
        <v>290</v>
      </c>
      <c r="F387" s="163" t="s">
        <v>1624</v>
      </c>
      <c r="G387" s="57" t="s">
        <v>1367</v>
      </c>
      <c r="H387" s="57">
        <v>1.1100000000000001</v>
      </c>
      <c r="I387" s="22">
        <v>1025</v>
      </c>
      <c r="J387" s="22">
        <v>1322</v>
      </c>
      <c r="K387" s="22">
        <f t="shared" si="76"/>
        <v>1025</v>
      </c>
      <c r="L387" s="20"/>
      <c r="M387" s="24">
        <f t="shared" si="77"/>
        <v>0</v>
      </c>
      <c r="N387" s="33">
        <v>16</v>
      </c>
      <c r="O387" s="63">
        <f t="shared" si="78"/>
        <v>0</v>
      </c>
      <c r="P387" s="20">
        <v>8708939009</v>
      </c>
      <c r="Q387" s="33" t="s">
        <v>4880</v>
      </c>
      <c r="R387" s="528" t="s">
        <v>5192</v>
      </c>
      <c r="S387" s="520">
        <v>46204</v>
      </c>
      <c r="T387" s="520">
        <v>47664</v>
      </c>
      <c r="U387" s="521" t="s">
        <v>5191</v>
      </c>
      <c r="V387" s="509"/>
    </row>
    <row r="388" spans="1:22" s="28" customFormat="1" ht="42" customHeight="1">
      <c r="A388" s="150">
        <v>916016</v>
      </c>
      <c r="B388" s="81">
        <v>4650187480940</v>
      </c>
      <c r="C388" s="21" t="s">
        <v>921</v>
      </c>
      <c r="D388" s="39" t="s">
        <v>4091</v>
      </c>
      <c r="E388" s="345" t="s">
        <v>290</v>
      </c>
      <c r="F388" s="163" t="s">
        <v>1624</v>
      </c>
      <c r="G388" s="57" t="s">
        <v>1367</v>
      </c>
      <c r="H388" s="57">
        <v>1.1200000000000001</v>
      </c>
      <c r="I388" s="22">
        <v>1080</v>
      </c>
      <c r="J388" s="22">
        <v>1395</v>
      </c>
      <c r="K388" s="22">
        <f t="shared" si="76"/>
        <v>1080</v>
      </c>
      <c r="L388" s="20"/>
      <c r="M388" s="24">
        <f t="shared" si="77"/>
        <v>0</v>
      </c>
      <c r="N388" s="33">
        <v>16</v>
      </c>
      <c r="O388" s="63">
        <f t="shared" si="78"/>
        <v>0</v>
      </c>
      <c r="P388" s="20">
        <v>8708939009</v>
      </c>
      <c r="Q388" s="33" t="s">
        <v>4880</v>
      </c>
      <c r="R388" s="528" t="s">
        <v>5192</v>
      </c>
      <c r="S388" s="520">
        <v>46204</v>
      </c>
      <c r="T388" s="520">
        <v>47664</v>
      </c>
      <c r="U388" s="521" t="s">
        <v>5191</v>
      </c>
      <c r="V388" s="509"/>
    </row>
    <row r="389" spans="1:22" s="28" customFormat="1" ht="42" customHeight="1">
      <c r="A389" s="150">
        <v>916017</v>
      </c>
      <c r="B389" s="81">
        <v>4650187484306</v>
      </c>
      <c r="C389" s="21" t="s">
        <v>481</v>
      </c>
      <c r="D389" s="39" t="s">
        <v>480</v>
      </c>
      <c r="E389" s="345" t="s">
        <v>290</v>
      </c>
      <c r="F389" s="163" t="s">
        <v>1624</v>
      </c>
      <c r="G389" s="57" t="s">
        <v>1367</v>
      </c>
      <c r="H389" s="57">
        <v>1.3</v>
      </c>
      <c r="I389" s="22">
        <v>1030</v>
      </c>
      <c r="J389" s="22">
        <v>1330</v>
      </c>
      <c r="K389" s="22">
        <f t="shared" si="76"/>
        <v>1030</v>
      </c>
      <c r="L389" s="20"/>
      <c r="M389" s="24">
        <f t="shared" si="77"/>
        <v>0</v>
      </c>
      <c r="N389" s="33">
        <v>16</v>
      </c>
      <c r="O389" s="63">
        <f t="shared" si="78"/>
        <v>0</v>
      </c>
      <c r="P389" s="20">
        <v>8708939009</v>
      </c>
      <c r="Q389" s="33" t="s">
        <v>4880</v>
      </c>
      <c r="R389" s="528" t="s">
        <v>5192</v>
      </c>
      <c r="S389" s="520">
        <v>46204</v>
      </c>
      <c r="T389" s="520">
        <v>47664</v>
      </c>
      <c r="U389" s="521" t="s">
        <v>5191</v>
      </c>
      <c r="V389" s="509"/>
    </row>
    <row r="390" spans="1:22" s="28" customFormat="1" ht="42" customHeight="1">
      <c r="A390" s="150">
        <v>916018</v>
      </c>
      <c r="B390" s="81">
        <v>4660171510164</v>
      </c>
      <c r="C390" s="21" t="s">
        <v>548</v>
      </c>
      <c r="D390" s="39" t="s">
        <v>4216</v>
      </c>
      <c r="E390" s="345" t="s">
        <v>290</v>
      </c>
      <c r="F390" s="163" t="s">
        <v>1624</v>
      </c>
      <c r="G390" s="57" t="s">
        <v>1368</v>
      </c>
      <c r="H390" s="57">
        <v>0.14000000000000001</v>
      </c>
      <c r="I390" s="22">
        <v>1828</v>
      </c>
      <c r="J390" s="22">
        <v>2360</v>
      </c>
      <c r="K390" s="22">
        <f t="shared" si="76"/>
        <v>1828</v>
      </c>
      <c r="L390" s="20"/>
      <c r="M390" s="24">
        <f t="shared" si="77"/>
        <v>0</v>
      </c>
      <c r="N390" s="33">
        <v>16</v>
      </c>
      <c r="O390" s="63">
        <f t="shared" si="78"/>
        <v>0</v>
      </c>
      <c r="P390" s="20">
        <v>8708939009</v>
      </c>
      <c r="Q390" s="33" t="s">
        <v>4880</v>
      </c>
      <c r="R390" s="528" t="s">
        <v>5192</v>
      </c>
      <c r="S390" s="520">
        <v>46204</v>
      </c>
      <c r="T390" s="520">
        <v>47664</v>
      </c>
      <c r="U390" s="521" t="s">
        <v>5191</v>
      </c>
      <c r="V390" s="509"/>
    </row>
    <row r="391" spans="1:22" s="28" customFormat="1" ht="51">
      <c r="A391" s="150">
        <v>916038</v>
      </c>
      <c r="B391" s="81">
        <v>4680642313810</v>
      </c>
      <c r="C391" s="81" t="s">
        <v>3771</v>
      </c>
      <c r="D391" s="43" t="s">
        <v>4217</v>
      </c>
      <c r="E391" s="345" t="s">
        <v>290</v>
      </c>
      <c r="F391" s="163"/>
      <c r="G391" s="210" t="s">
        <v>3817</v>
      </c>
      <c r="H391" s="222">
        <v>0.36</v>
      </c>
      <c r="I391" s="22">
        <v>1800</v>
      </c>
      <c r="J391" s="22">
        <v>2320</v>
      </c>
      <c r="K391" s="22">
        <f t="shared" si="76"/>
        <v>1800</v>
      </c>
      <c r="L391" s="20"/>
      <c r="M391" s="24">
        <f t="shared" si="77"/>
        <v>0</v>
      </c>
      <c r="N391" s="33">
        <v>1</v>
      </c>
      <c r="O391" s="63">
        <f t="shared" ref="O391:O392" si="79">L391/N391</f>
        <v>0</v>
      </c>
      <c r="P391" s="20">
        <v>8708939009</v>
      </c>
      <c r="Q391" s="33" t="s">
        <v>4880</v>
      </c>
      <c r="R391" s="528" t="s">
        <v>5192</v>
      </c>
      <c r="S391" s="520">
        <v>46204</v>
      </c>
      <c r="T391" s="520">
        <v>47664</v>
      </c>
      <c r="U391" s="521" t="s">
        <v>5191</v>
      </c>
      <c r="V391" s="509"/>
    </row>
    <row r="392" spans="1:22" s="28" customFormat="1" ht="38.25">
      <c r="A392" s="150">
        <v>916039</v>
      </c>
      <c r="B392" s="81">
        <v>4680642313827</v>
      </c>
      <c r="C392" s="81" t="s">
        <v>3772</v>
      </c>
      <c r="D392" s="43" t="s">
        <v>4218</v>
      </c>
      <c r="E392" s="345" t="s">
        <v>290</v>
      </c>
      <c r="F392" s="163"/>
      <c r="G392" s="210" t="s">
        <v>3817</v>
      </c>
      <c r="H392" s="222">
        <v>0.33</v>
      </c>
      <c r="I392" s="22">
        <v>1800</v>
      </c>
      <c r="J392" s="22">
        <v>2320</v>
      </c>
      <c r="K392" s="22">
        <f t="shared" si="76"/>
        <v>1800</v>
      </c>
      <c r="L392" s="20"/>
      <c r="M392" s="24">
        <f t="shared" si="77"/>
        <v>0</v>
      </c>
      <c r="N392" s="33">
        <v>1</v>
      </c>
      <c r="O392" s="63">
        <f t="shared" si="79"/>
        <v>0</v>
      </c>
      <c r="P392" s="20">
        <v>8708939009</v>
      </c>
      <c r="Q392" s="33" t="s">
        <v>4880</v>
      </c>
      <c r="R392" s="528" t="s">
        <v>5192</v>
      </c>
      <c r="S392" s="520">
        <v>46204</v>
      </c>
      <c r="T392" s="520">
        <v>47664</v>
      </c>
      <c r="U392" s="521" t="s">
        <v>5191</v>
      </c>
      <c r="V392" s="509"/>
    </row>
    <row r="393" spans="1:22" s="28" customFormat="1" ht="42" customHeight="1">
      <c r="A393" s="150">
        <v>916019</v>
      </c>
      <c r="B393" s="81">
        <v>4660171511512</v>
      </c>
      <c r="C393" s="21" t="s">
        <v>703</v>
      </c>
      <c r="D393" s="39" t="s">
        <v>704</v>
      </c>
      <c r="E393" s="345" t="s">
        <v>290</v>
      </c>
      <c r="F393" s="163" t="s">
        <v>1624</v>
      </c>
      <c r="G393" s="57" t="s">
        <v>1369</v>
      </c>
      <c r="H393" s="57">
        <v>1.06</v>
      </c>
      <c r="I393" s="22">
        <v>959</v>
      </c>
      <c r="J393" s="22">
        <v>1266</v>
      </c>
      <c r="K393" s="22">
        <f t="shared" si="76"/>
        <v>959</v>
      </c>
      <c r="L393" s="20"/>
      <c r="M393" s="24">
        <f t="shared" si="77"/>
        <v>0</v>
      </c>
      <c r="N393" s="33">
        <v>1</v>
      </c>
      <c r="O393" s="63">
        <f t="shared" si="78"/>
        <v>0</v>
      </c>
      <c r="P393" s="20">
        <v>8708939009</v>
      </c>
      <c r="Q393" s="33" t="s">
        <v>4880</v>
      </c>
      <c r="R393" s="528" t="s">
        <v>5192</v>
      </c>
      <c r="S393" s="520">
        <v>46204</v>
      </c>
      <c r="T393" s="520">
        <v>47664</v>
      </c>
      <c r="U393" s="521" t="s">
        <v>5191</v>
      </c>
      <c r="V393" s="509"/>
    </row>
    <row r="394" spans="1:22" s="28" customFormat="1" ht="42" customHeight="1">
      <c r="A394" s="150">
        <v>916020</v>
      </c>
      <c r="B394" s="81">
        <v>4660171513905</v>
      </c>
      <c r="C394" s="21" t="s">
        <v>838</v>
      </c>
      <c r="D394" s="39" t="s">
        <v>1765</v>
      </c>
      <c r="E394" s="345" t="s">
        <v>290</v>
      </c>
      <c r="F394" s="163" t="s">
        <v>1624</v>
      </c>
      <c r="G394" s="57" t="s">
        <v>1652</v>
      </c>
      <c r="H394" s="57">
        <v>1.1100000000000001</v>
      </c>
      <c r="I394" s="22">
        <v>985</v>
      </c>
      <c r="J394" s="22">
        <v>1270</v>
      </c>
      <c r="K394" s="22">
        <f t="shared" si="76"/>
        <v>985</v>
      </c>
      <c r="L394" s="20"/>
      <c r="M394" s="24">
        <f t="shared" si="77"/>
        <v>0</v>
      </c>
      <c r="N394" s="33">
        <v>1</v>
      </c>
      <c r="O394" s="63">
        <f t="shared" si="78"/>
        <v>0</v>
      </c>
      <c r="P394" s="20">
        <v>8708939009</v>
      </c>
      <c r="Q394" s="33" t="s">
        <v>4880</v>
      </c>
      <c r="R394" s="528" t="s">
        <v>5192</v>
      </c>
      <c r="S394" s="520">
        <v>46204</v>
      </c>
      <c r="T394" s="520">
        <v>47664</v>
      </c>
      <c r="U394" s="521" t="s">
        <v>5191</v>
      </c>
      <c r="V394" s="509"/>
    </row>
    <row r="395" spans="1:22" s="28" customFormat="1" ht="42" customHeight="1">
      <c r="A395" s="150">
        <v>916021</v>
      </c>
      <c r="B395" s="81">
        <v>4660171511550</v>
      </c>
      <c r="C395" s="21" t="s">
        <v>705</v>
      </c>
      <c r="D395" s="39" t="s">
        <v>706</v>
      </c>
      <c r="E395" s="345" t="s">
        <v>290</v>
      </c>
      <c r="F395" s="163" t="s">
        <v>1624</v>
      </c>
      <c r="G395" s="57" t="s">
        <v>1370</v>
      </c>
      <c r="H395" s="57">
        <v>0.82</v>
      </c>
      <c r="I395" s="22">
        <v>799</v>
      </c>
      <c r="J395" s="22">
        <v>1055</v>
      </c>
      <c r="K395" s="22">
        <f t="shared" si="76"/>
        <v>799</v>
      </c>
      <c r="L395" s="20"/>
      <c r="M395" s="24">
        <f t="shared" si="77"/>
        <v>0</v>
      </c>
      <c r="N395" s="33">
        <v>1</v>
      </c>
      <c r="O395" s="63">
        <f t="shared" si="78"/>
        <v>0</v>
      </c>
      <c r="P395" s="20">
        <v>8412218008</v>
      </c>
      <c r="Q395" s="33" t="s">
        <v>4880</v>
      </c>
      <c r="R395" s="528" t="s">
        <v>5192</v>
      </c>
      <c r="S395" s="520">
        <v>46204</v>
      </c>
      <c r="T395" s="520">
        <v>47664</v>
      </c>
      <c r="U395" s="521" t="s">
        <v>5191</v>
      </c>
      <c r="V395" s="509"/>
    </row>
    <row r="396" spans="1:22" s="28" customFormat="1" ht="42" customHeight="1">
      <c r="A396" s="150">
        <v>916022</v>
      </c>
      <c r="B396" s="81">
        <v>4660171511536</v>
      </c>
      <c r="C396" s="21" t="s">
        <v>707</v>
      </c>
      <c r="D396" s="39" t="s">
        <v>708</v>
      </c>
      <c r="E396" s="345" t="s">
        <v>290</v>
      </c>
      <c r="F396" s="163" t="s">
        <v>1624</v>
      </c>
      <c r="G396" s="57" t="s">
        <v>1370</v>
      </c>
      <c r="H396" s="57">
        <v>1.06</v>
      </c>
      <c r="I396" s="22">
        <v>1090</v>
      </c>
      <c r="J396" s="22">
        <v>1410</v>
      </c>
      <c r="K396" s="22">
        <f t="shared" si="76"/>
        <v>1090</v>
      </c>
      <c r="L396" s="20"/>
      <c r="M396" s="24">
        <f t="shared" si="77"/>
        <v>0</v>
      </c>
      <c r="N396" s="33">
        <v>1</v>
      </c>
      <c r="O396" s="63">
        <f t="shared" si="78"/>
        <v>0</v>
      </c>
      <c r="P396" s="20">
        <v>8412218008</v>
      </c>
      <c r="Q396" s="33" t="s">
        <v>4880</v>
      </c>
      <c r="R396" s="528" t="s">
        <v>5192</v>
      </c>
      <c r="S396" s="520">
        <v>46204</v>
      </c>
      <c r="T396" s="520">
        <v>47664</v>
      </c>
      <c r="U396" s="521" t="s">
        <v>5191</v>
      </c>
      <c r="V396" s="509"/>
    </row>
    <row r="397" spans="1:22" s="28" customFormat="1" ht="42" customHeight="1">
      <c r="A397" s="150">
        <v>916023</v>
      </c>
      <c r="B397" s="81">
        <v>4660171511895</v>
      </c>
      <c r="C397" s="21" t="s">
        <v>709</v>
      </c>
      <c r="D397" s="39" t="s">
        <v>4219</v>
      </c>
      <c r="E397" s="345" t="s">
        <v>290</v>
      </c>
      <c r="F397" s="163" t="s">
        <v>1624</v>
      </c>
      <c r="G397" s="57" t="s">
        <v>1371</v>
      </c>
      <c r="H397" s="57">
        <v>0.22</v>
      </c>
      <c r="I397" s="22">
        <v>1530</v>
      </c>
      <c r="J397" s="22">
        <v>1975</v>
      </c>
      <c r="K397" s="22">
        <f t="shared" si="76"/>
        <v>1530</v>
      </c>
      <c r="L397" s="20"/>
      <c r="M397" s="24">
        <f t="shared" si="77"/>
        <v>0</v>
      </c>
      <c r="N397" s="33">
        <v>1</v>
      </c>
      <c r="O397" s="63">
        <f t="shared" si="78"/>
        <v>0</v>
      </c>
      <c r="P397" s="20">
        <v>8412218008</v>
      </c>
      <c r="Q397" s="33" t="s">
        <v>4880</v>
      </c>
      <c r="R397" s="528" t="s">
        <v>5192</v>
      </c>
      <c r="S397" s="520">
        <v>46204</v>
      </c>
      <c r="T397" s="520">
        <v>47664</v>
      </c>
      <c r="U397" s="521" t="s">
        <v>5191</v>
      </c>
      <c r="V397" s="509"/>
    </row>
    <row r="398" spans="1:22" s="28" customFormat="1" ht="42" customHeight="1">
      <c r="A398" s="150">
        <v>916024</v>
      </c>
      <c r="B398" s="81">
        <v>4660171511598</v>
      </c>
      <c r="C398" s="21" t="s">
        <v>1010</v>
      </c>
      <c r="D398" s="39" t="s">
        <v>710</v>
      </c>
      <c r="E398" s="345" t="s">
        <v>290</v>
      </c>
      <c r="F398" s="163" t="s">
        <v>1624</v>
      </c>
      <c r="G398" s="57" t="s">
        <v>1372</v>
      </c>
      <c r="H398" s="57">
        <v>0.81</v>
      </c>
      <c r="I398" s="22">
        <v>850</v>
      </c>
      <c r="J398" s="22">
        <v>1125</v>
      </c>
      <c r="K398" s="22">
        <f t="shared" si="76"/>
        <v>850</v>
      </c>
      <c r="L398" s="20"/>
      <c r="M398" s="24">
        <f t="shared" si="77"/>
        <v>0</v>
      </c>
      <c r="N398" s="33">
        <v>1</v>
      </c>
      <c r="O398" s="63">
        <f t="shared" si="78"/>
        <v>0</v>
      </c>
      <c r="P398" s="20">
        <v>8412218008</v>
      </c>
      <c r="Q398" s="33" t="s">
        <v>4880</v>
      </c>
      <c r="R398" s="528" t="s">
        <v>5192</v>
      </c>
      <c r="S398" s="520">
        <v>46204</v>
      </c>
      <c r="T398" s="520">
        <v>47664</v>
      </c>
      <c r="U398" s="521" t="s">
        <v>5191</v>
      </c>
      <c r="V398" s="509"/>
    </row>
    <row r="399" spans="1:22" s="28" customFormat="1" ht="42" customHeight="1">
      <c r="A399" s="150">
        <v>916025</v>
      </c>
      <c r="B399" s="81">
        <v>4660171511574</v>
      </c>
      <c r="C399" s="21" t="s">
        <v>1011</v>
      </c>
      <c r="D399" s="39" t="s">
        <v>711</v>
      </c>
      <c r="E399" s="345" t="s">
        <v>290</v>
      </c>
      <c r="F399" s="163" t="s">
        <v>1624</v>
      </c>
      <c r="G399" s="57" t="s">
        <v>1373</v>
      </c>
      <c r="H399" s="57">
        <v>0.75</v>
      </c>
      <c r="I399" s="22">
        <v>770</v>
      </c>
      <c r="J399" s="22">
        <v>1016</v>
      </c>
      <c r="K399" s="22">
        <f t="shared" si="76"/>
        <v>770</v>
      </c>
      <c r="L399" s="20"/>
      <c r="M399" s="24">
        <f t="shared" si="77"/>
        <v>0</v>
      </c>
      <c r="N399" s="33">
        <v>1</v>
      </c>
      <c r="O399" s="63">
        <f t="shared" si="78"/>
        <v>0</v>
      </c>
      <c r="P399" s="20">
        <v>8412218008</v>
      </c>
      <c r="Q399" s="33" t="s">
        <v>4880</v>
      </c>
      <c r="R399" s="528" t="s">
        <v>5192</v>
      </c>
      <c r="S399" s="520">
        <v>46204</v>
      </c>
      <c r="T399" s="520">
        <v>47664</v>
      </c>
      <c r="U399" s="521" t="s">
        <v>5191</v>
      </c>
      <c r="V399" s="509"/>
    </row>
    <row r="400" spans="1:22" s="28" customFormat="1" ht="42" customHeight="1">
      <c r="A400" s="150">
        <v>916026</v>
      </c>
      <c r="B400" s="81">
        <v>4650187487420</v>
      </c>
      <c r="C400" s="21" t="s">
        <v>482</v>
      </c>
      <c r="D400" s="39" t="s">
        <v>483</v>
      </c>
      <c r="E400" s="345" t="s">
        <v>290</v>
      </c>
      <c r="F400" s="163" t="s">
        <v>1624</v>
      </c>
      <c r="G400" s="57" t="s">
        <v>1374</v>
      </c>
      <c r="H400" s="57">
        <v>0.91</v>
      </c>
      <c r="I400" s="22">
        <v>765</v>
      </c>
      <c r="J400" s="22">
        <v>1010</v>
      </c>
      <c r="K400" s="22">
        <f t="shared" si="76"/>
        <v>765</v>
      </c>
      <c r="L400" s="20"/>
      <c r="M400" s="24">
        <f t="shared" si="77"/>
        <v>0</v>
      </c>
      <c r="N400" s="33">
        <v>16</v>
      </c>
      <c r="O400" s="63">
        <f t="shared" si="78"/>
        <v>0</v>
      </c>
      <c r="P400" s="20">
        <v>8412218008</v>
      </c>
      <c r="Q400" s="33" t="s">
        <v>4880</v>
      </c>
      <c r="R400" s="528" t="s">
        <v>5192</v>
      </c>
      <c r="S400" s="520">
        <v>46204</v>
      </c>
      <c r="T400" s="520">
        <v>47664</v>
      </c>
      <c r="U400" s="521" t="s">
        <v>5191</v>
      </c>
      <c r="V400" s="509"/>
    </row>
    <row r="401" spans="1:22" s="28" customFormat="1" ht="42" customHeight="1">
      <c r="A401" s="150">
        <v>916027</v>
      </c>
      <c r="B401" s="81">
        <v>4650187487437</v>
      </c>
      <c r="C401" s="21" t="s">
        <v>484</v>
      </c>
      <c r="D401" s="39" t="s">
        <v>4642</v>
      </c>
      <c r="E401" s="345" t="s">
        <v>290</v>
      </c>
      <c r="F401" s="163" t="s">
        <v>1624</v>
      </c>
      <c r="G401" s="57" t="s">
        <v>1374</v>
      </c>
      <c r="H401" s="57">
        <v>0.91</v>
      </c>
      <c r="I401" s="22">
        <v>688</v>
      </c>
      <c r="J401" s="22">
        <v>908</v>
      </c>
      <c r="K401" s="22">
        <f t="shared" si="76"/>
        <v>688</v>
      </c>
      <c r="L401" s="20"/>
      <c r="M401" s="24">
        <f t="shared" si="77"/>
        <v>0</v>
      </c>
      <c r="N401" s="33">
        <v>16</v>
      </c>
      <c r="O401" s="63">
        <f t="shared" si="78"/>
        <v>0</v>
      </c>
      <c r="P401" s="20">
        <v>8412218008</v>
      </c>
      <c r="Q401" s="33" t="s">
        <v>4880</v>
      </c>
      <c r="R401" s="528" t="s">
        <v>5192</v>
      </c>
      <c r="S401" s="520">
        <v>46204</v>
      </c>
      <c r="T401" s="520">
        <v>47664</v>
      </c>
      <c r="U401" s="521" t="s">
        <v>5191</v>
      </c>
      <c r="V401" s="509"/>
    </row>
    <row r="402" spans="1:22" s="28" customFormat="1" ht="42" customHeight="1">
      <c r="A402" s="150">
        <v>916028</v>
      </c>
      <c r="B402" s="81">
        <v>4650187480933</v>
      </c>
      <c r="C402" s="21" t="s">
        <v>39</v>
      </c>
      <c r="D402" s="39" t="s">
        <v>4523</v>
      </c>
      <c r="E402" s="345" t="s">
        <v>290</v>
      </c>
      <c r="F402" s="163" t="s">
        <v>1624</v>
      </c>
      <c r="G402" s="57" t="s">
        <v>1375</v>
      </c>
      <c r="H402" s="57">
        <v>0.84</v>
      </c>
      <c r="I402" s="22">
        <v>990</v>
      </c>
      <c r="J402" s="22">
        <v>1280</v>
      </c>
      <c r="K402" s="22">
        <f t="shared" si="76"/>
        <v>990</v>
      </c>
      <c r="L402" s="20"/>
      <c r="M402" s="24">
        <f t="shared" si="77"/>
        <v>0</v>
      </c>
      <c r="N402" s="33">
        <v>24</v>
      </c>
      <c r="O402" s="63">
        <f t="shared" si="78"/>
        <v>0</v>
      </c>
      <c r="P402" s="20">
        <v>8412218008</v>
      </c>
      <c r="Q402" s="33" t="s">
        <v>4880</v>
      </c>
      <c r="R402" s="528" t="s">
        <v>5192</v>
      </c>
      <c r="S402" s="520">
        <v>46204</v>
      </c>
      <c r="T402" s="520">
        <v>47664</v>
      </c>
      <c r="U402" s="521" t="s">
        <v>5191</v>
      </c>
      <c r="V402" s="509"/>
    </row>
    <row r="403" spans="1:22" s="28" customFormat="1" ht="42" customHeight="1">
      <c r="A403" s="150">
        <v>916029</v>
      </c>
      <c r="B403" s="81">
        <v>4650187480957</v>
      </c>
      <c r="C403" s="21" t="s">
        <v>62</v>
      </c>
      <c r="D403" s="39" t="s">
        <v>4524</v>
      </c>
      <c r="E403" s="345" t="s">
        <v>290</v>
      </c>
      <c r="F403" s="163" t="s">
        <v>1624</v>
      </c>
      <c r="G403" s="57" t="s">
        <v>1376</v>
      </c>
      <c r="H403" s="57">
        <v>0.83</v>
      </c>
      <c r="I403" s="22">
        <v>844</v>
      </c>
      <c r="J403" s="22">
        <v>1114</v>
      </c>
      <c r="K403" s="22">
        <f t="shared" si="76"/>
        <v>844</v>
      </c>
      <c r="L403" s="20"/>
      <c r="M403" s="24">
        <f t="shared" si="77"/>
        <v>0</v>
      </c>
      <c r="N403" s="33">
        <v>1</v>
      </c>
      <c r="O403" s="63">
        <f t="shared" si="78"/>
        <v>0</v>
      </c>
      <c r="P403" s="20">
        <v>8412218008</v>
      </c>
      <c r="Q403" s="33" t="s">
        <v>4880</v>
      </c>
      <c r="R403" s="528" t="s">
        <v>5192</v>
      </c>
      <c r="S403" s="520">
        <v>46204</v>
      </c>
      <c r="T403" s="520">
        <v>47664</v>
      </c>
      <c r="U403" s="521" t="s">
        <v>5191</v>
      </c>
      <c r="V403" s="509"/>
    </row>
    <row r="404" spans="1:22" s="28" customFormat="1" ht="42" customHeight="1">
      <c r="A404" s="150">
        <v>916030</v>
      </c>
      <c r="B404" s="81">
        <v>4650187480964</v>
      </c>
      <c r="C404" s="21" t="s">
        <v>61</v>
      </c>
      <c r="D404" s="39" t="s">
        <v>4643</v>
      </c>
      <c r="E404" s="345" t="s">
        <v>290</v>
      </c>
      <c r="F404" s="163" t="s">
        <v>1624</v>
      </c>
      <c r="G404" s="57" t="s">
        <v>1376</v>
      </c>
      <c r="H404" s="57">
        <v>0.84</v>
      </c>
      <c r="I404" s="22">
        <v>844</v>
      </c>
      <c r="J404" s="22">
        <v>1114</v>
      </c>
      <c r="K404" s="22">
        <f t="shared" si="76"/>
        <v>844</v>
      </c>
      <c r="L404" s="20"/>
      <c r="M404" s="24">
        <f t="shared" si="77"/>
        <v>0</v>
      </c>
      <c r="N404" s="33">
        <v>1</v>
      </c>
      <c r="O404" s="63">
        <f t="shared" si="78"/>
        <v>0</v>
      </c>
      <c r="P404" s="20">
        <v>8412218008</v>
      </c>
      <c r="Q404" s="33" t="s">
        <v>4880</v>
      </c>
      <c r="R404" s="528" t="s">
        <v>5192</v>
      </c>
      <c r="S404" s="520">
        <v>46204</v>
      </c>
      <c r="T404" s="520">
        <v>47664</v>
      </c>
      <c r="U404" s="521" t="s">
        <v>5191</v>
      </c>
      <c r="V404" s="509"/>
    </row>
    <row r="405" spans="1:22" s="28" customFormat="1" ht="42" customHeight="1">
      <c r="A405" s="150">
        <v>916031</v>
      </c>
      <c r="B405" s="81">
        <v>4650187480971</v>
      </c>
      <c r="C405" s="21" t="s">
        <v>40</v>
      </c>
      <c r="D405" s="39" t="s">
        <v>4644</v>
      </c>
      <c r="E405" s="345" t="s">
        <v>290</v>
      </c>
      <c r="F405" s="163" t="s">
        <v>1624</v>
      </c>
      <c r="G405" s="57" t="s">
        <v>1377</v>
      </c>
      <c r="H405" s="57">
        <v>0.48</v>
      </c>
      <c r="I405" s="22">
        <v>650</v>
      </c>
      <c r="J405" s="22">
        <v>858</v>
      </c>
      <c r="K405" s="22">
        <f t="shared" si="76"/>
        <v>650</v>
      </c>
      <c r="L405" s="20"/>
      <c r="M405" s="24">
        <f t="shared" si="77"/>
        <v>0</v>
      </c>
      <c r="N405" s="33">
        <v>32</v>
      </c>
      <c r="O405" s="63">
        <f t="shared" si="78"/>
        <v>0</v>
      </c>
      <c r="P405" s="20">
        <v>8412218008</v>
      </c>
      <c r="Q405" s="33" t="s">
        <v>4880</v>
      </c>
      <c r="R405" s="528" t="s">
        <v>5192</v>
      </c>
      <c r="S405" s="520">
        <v>46204</v>
      </c>
      <c r="T405" s="520">
        <v>47664</v>
      </c>
      <c r="U405" s="521" t="s">
        <v>5191</v>
      </c>
      <c r="V405" s="509"/>
    </row>
    <row r="406" spans="1:22" s="28" customFormat="1" ht="42" customHeight="1">
      <c r="A406" s="150">
        <v>916032</v>
      </c>
      <c r="B406" s="81">
        <v>4650187480889</v>
      </c>
      <c r="C406" s="21" t="s">
        <v>128</v>
      </c>
      <c r="D406" s="43" t="s">
        <v>1133</v>
      </c>
      <c r="E406" s="340" t="s">
        <v>290</v>
      </c>
      <c r="F406" s="162" t="s">
        <v>1624</v>
      </c>
      <c r="G406" s="56" t="s">
        <v>1378</v>
      </c>
      <c r="H406" s="56">
        <v>0.04</v>
      </c>
      <c r="I406" s="22">
        <v>455</v>
      </c>
      <c r="J406" s="22">
        <v>600</v>
      </c>
      <c r="K406" s="22">
        <f t="shared" si="76"/>
        <v>455</v>
      </c>
      <c r="L406" s="45"/>
      <c r="M406" s="24">
        <f t="shared" si="77"/>
        <v>0</v>
      </c>
      <c r="N406" s="33">
        <v>1</v>
      </c>
      <c r="O406" s="63">
        <f t="shared" si="78"/>
        <v>0</v>
      </c>
      <c r="P406" s="45">
        <v>8708939009</v>
      </c>
      <c r="Q406" s="33" t="s">
        <v>4880</v>
      </c>
      <c r="R406" s="528" t="s">
        <v>5192</v>
      </c>
      <c r="S406" s="520">
        <v>46204</v>
      </c>
      <c r="T406" s="520">
        <v>47664</v>
      </c>
      <c r="U406" s="521" t="s">
        <v>5191</v>
      </c>
      <c r="V406" s="509"/>
    </row>
    <row r="407" spans="1:22" s="28" customFormat="1" ht="42" customHeight="1">
      <c r="A407" s="150">
        <v>916033</v>
      </c>
      <c r="B407" s="81">
        <v>4660171514537</v>
      </c>
      <c r="C407" s="21" t="s">
        <v>264</v>
      </c>
      <c r="D407" s="43" t="s">
        <v>265</v>
      </c>
      <c r="E407" s="340" t="s">
        <v>290</v>
      </c>
      <c r="F407" s="163" t="s">
        <v>1624</v>
      </c>
      <c r="G407" s="57" t="s">
        <v>1378</v>
      </c>
      <c r="H407" s="57">
        <v>7.0000000000000007E-2</v>
      </c>
      <c r="I407" s="22">
        <v>270</v>
      </c>
      <c r="J407" s="22">
        <v>365</v>
      </c>
      <c r="K407" s="22">
        <f t="shared" si="76"/>
        <v>270</v>
      </c>
      <c r="L407" s="45"/>
      <c r="M407" s="24">
        <f t="shared" si="77"/>
        <v>0</v>
      </c>
      <c r="N407" s="33">
        <v>1</v>
      </c>
      <c r="O407" s="63">
        <f t="shared" si="78"/>
        <v>0</v>
      </c>
      <c r="P407" s="45">
        <v>8708939009</v>
      </c>
      <c r="Q407" s="33" t="s">
        <v>4880</v>
      </c>
      <c r="R407" s="528" t="s">
        <v>5192</v>
      </c>
      <c r="S407" s="520">
        <v>46204</v>
      </c>
      <c r="T407" s="520">
        <v>47664</v>
      </c>
      <c r="U407" s="521" t="s">
        <v>5191</v>
      </c>
      <c r="V407" s="509"/>
    </row>
    <row r="408" spans="1:22" s="28" customFormat="1" ht="42" customHeight="1" thickBot="1">
      <c r="A408" s="150">
        <v>916034</v>
      </c>
      <c r="B408" s="81">
        <v>4660171514520</v>
      </c>
      <c r="C408" s="21" t="s">
        <v>378</v>
      </c>
      <c r="D408" s="43" t="s">
        <v>266</v>
      </c>
      <c r="E408" s="340" t="s">
        <v>290</v>
      </c>
      <c r="F408" s="163" t="s">
        <v>1624</v>
      </c>
      <c r="G408" s="57" t="s">
        <v>1378</v>
      </c>
      <c r="H408" s="57">
        <v>0.09</v>
      </c>
      <c r="I408" s="22">
        <v>260</v>
      </c>
      <c r="J408" s="22">
        <v>351</v>
      </c>
      <c r="K408" s="22">
        <f t="shared" si="76"/>
        <v>260</v>
      </c>
      <c r="L408" s="45"/>
      <c r="M408" s="24">
        <f t="shared" si="77"/>
        <v>0</v>
      </c>
      <c r="N408" s="33">
        <v>1</v>
      </c>
      <c r="O408" s="63">
        <f t="shared" si="78"/>
        <v>0</v>
      </c>
      <c r="P408" s="45">
        <v>8708939009</v>
      </c>
      <c r="Q408" s="33" t="s">
        <v>4880</v>
      </c>
      <c r="R408" s="519" t="s">
        <v>5193</v>
      </c>
      <c r="S408" s="520"/>
      <c r="T408" s="520"/>
      <c r="U408" s="521"/>
      <c r="V408" s="509"/>
    </row>
    <row r="409" spans="1:22" ht="21" customHeight="1" thickBot="1">
      <c r="A409" s="226"/>
      <c r="B409" s="19"/>
      <c r="C409" s="19"/>
      <c r="D409" s="17" t="s">
        <v>506</v>
      </c>
      <c r="E409" s="14"/>
      <c r="F409" s="157"/>
      <c r="G409" s="17"/>
      <c r="H409" s="17"/>
      <c r="I409" s="17"/>
      <c r="J409" s="17"/>
      <c r="K409" s="17"/>
      <c r="L409" s="14"/>
      <c r="M409" s="14"/>
      <c r="N409" s="14"/>
      <c r="O409" s="49"/>
      <c r="P409" s="368"/>
      <c r="Q409" s="368"/>
      <c r="R409" s="71"/>
      <c r="S409" s="71"/>
      <c r="T409" s="71"/>
      <c r="U409" s="521"/>
      <c r="V409" s="509"/>
    </row>
    <row r="410" spans="1:22" s="28" customFormat="1" ht="42" customHeight="1" thickBot="1">
      <c r="A410" s="150">
        <v>817001</v>
      </c>
      <c r="B410" s="81">
        <v>4650187480988</v>
      </c>
      <c r="C410" s="21" t="s">
        <v>206</v>
      </c>
      <c r="D410" s="43" t="s">
        <v>207</v>
      </c>
      <c r="E410" s="340" t="s">
        <v>289</v>
      </c>
      <c r="F410" s="162" t="s">
        <v>1624</v>
      </c>
      <c r="G410" s="56" t="s">
        <v>1379</v>
      </c>
      <c r="H410" s="56">
        <v>1.67</v>
      </c>
      <c r="I410" s="22">
        <v>2990</v>
      </c>
      <c r="J410" s="22">
        <v>3860</v>
      </c>
      <c r="K410" s="22">
        <f>I410*(100-$P$3*100)/100</f>
        <v>2990</v>
      </c>
      <c r="L410" s="45"/>
      <c r="M410" s="24">
        <f>K410*L410</f>
        <v>0</v>
      </c>
      <c r="N410" s="33">
        <v>1</v>
      </c>
      <c r="O410" s="63">
        <f>L410/N410</f>
        <v>0</v>
      </c>
      <c r="P410" s="45">
        <v>8708409909</v>
      </c>
      <c r="Q410" s="33" t="s">
        <v>4882</v>
      </c>
      <c r="R410" s="519" t="s">
        <v>5193</v>
      </c>
      <c r="S410" s="520"/>
      <c r="T410" s="520"/>
      <c r="U410" s="521"/>
      <c r="V410" s="509"/>
    </row>
    <row r="411" spans="1:22" ht="21" customHeight="1" thickBot="1">
      <c r="A411" s="226"/>
      <c r="B411" s="19"/>
      <c r="C411" s="19"/>
      <c r="D411" s="166" t="s">
        <v>81</v>
      </c>
      <c r="E411" s="14"/>
      <c r="F411" s="157"/>
      <c r="G411" s="47"/>
      <c r="H411" s="47"/>
      <c r="I411" s="47"/>
      <c r="J411" s="47"/>
      <c r="K411" s="47"/>
      <c r="L411" s="14"/>
      <c r="M411" s="14"/>
      <c r="N411" s="14"/>
      <c r="O411" s="49"/>
      <c r="P411" s="368"/>
      <c r="Q411" s="368"/>
      <c r="R411" s="71"/>
      <c r="S411" s="71"/>
      <c r="T411" s="71"/>
      <c r="U411" s="521"/>
      <c r="V411" s="509"/>
    </row>
    <row r="412" spans="1:22" s="28" customFormat="1" ht="42" customHeight="1">
      <c r="A412" s="150">
        <v>817018</v>
      </c>
      <c r="B412" s="81">
        <v>4681008702620</v>
      </c>
      <c r="C412" s="21" t="s">
        <v>5059</v>
      </c>
      <c r="D412" s="39" t="s">
        <v>5060</v>
      </c>
      <c r="E412" s="340" t="s">
        <v>289</v>
      </c>
      <c r="F412" s="162"/>
      <c r="G412" s="56" t="s">
        <v>5061</v>
      </c>
      <c r="H412" s="56">
        <v>5.9</v>
      </c>
      <c r="I412" s="22">
        <v>8550</v>
      </c>
      <c r="J412" s="22">
        <v>10770</v>
      </c>
      <c r="K412" s="22">
        <f t="shared" ref="K412:K425" si="80">I412*(100-$P$3*100)/100</f>
        <v>8550</v>
      </c>
      <c r="L412" s="45"/>
      <c r="M412" s="24">
        <f t="shared" ref="M412:M425" si="81">K412*L412</f>
        <v>0</v>
      </c>
      <c r="N412" s="33">
        <v>1</v>
      </c>
      <c r="O412" s="63">
        <f t="shared" ref="O412" si="82">L412/N412</f>
        <v>0</v>
      </c>
      <c r="P412" s="45">
        <v>8708409909</v>
      </c>
      <c r="Q412" s="33" t="s">
        <v>4882</v>
      </c>
      <c r="R412" s="519"/>
      <c r="S412" s="520"/>
      <c r="T412" s="520"/>
      <c r="U412" s="521"/>
      <c r="V412" s="509"/>
    </row>
    <row r="413" spans="1:22" s="28" customFormat="1" ht="42" customHeight="1">
      <c r="A413" s="150">
        <v>917001</v>
      </c>
      <c r="B413" s="81">
        <v>4650187480995</v>
      </c>
      <c r="C413" s="21" t="s">
        <v>3899</v>
      </c>
      <c r="D413" s="39" t="s">
        <v>4333</v>
      </c>
      <c r="E413" s="340" t="s">
        <v>290</v>
      </c>
      <c r="F413" s="176" t="s">
        <v>1624</v>
      </c>
      <c r="G413" s="213" t="s">
        <v>1380</v>
      </c>
      <c r="H413" s="56">
        <v>0.06</v>
      </c>
      <c r="I413" s="22">
        <v>390</v>
      </c>
      <c r="J413" s="22">
        <v>515</v>
      </c>
      <c r="K413" s="22">
        <f t="shared" si="80"/>
        <v>390</v>
      </c>
      <c r="L413" s="45"/>
      <c r="M413" s="24">
        <f t="shared" si="81"/>
        <v>0</v>
      </c>
      <c r="N413" s="33">
        <v>1</v>
      </c>
      <c r="O413" s="63">
        <f t="shared" ref="O413:O425" si="83">L413/N413</f>
        <v>0</v>
      </c>
      <c r="P413" s="45">
        <v>8708409909</v>
      </c>
      <c r="Q413" s="33" t="s">
        <v>4854</v>
      </c>
      <c r="R413" s="519" t="s">
        <v>5193</v>
      </c>
      <c r="S413" s="520"/>
      <c r="T413" s="520"/>
      <c r="U413" s="521"/>
      <c r="V413" s="509"/>
    </row>
    <row r="414" spans="1:22" s="28" customFormat="1" ht="42" customHeight="1">
      <c r="A414" s="150">
        <v>817002</v>
      </c>
      <c r="B414" s="81">
        <v>4660171513585</v>
      </c>
      <c r="C414" s="21" t="s">
        <v>1012</v>
      </c>
      <c r="D414" s="39" t="s">
        <v>1134</v>
      </c>
      <c r="E414" s="340" t="s">
        <v>289</v>
      </c>
      <c r="F414" s="162" t="s">
        <v>1624</v>
      </c>
      <c r="G414" s="56" t="s">
        <v>1381</v>
      </c>
      <c r="H414" s="56">
        <v>0.3</v>
      </c>
      <c r="I414" s="22">
        <v>400</v>
      </c>
      <c r="J414" s="22">
        <v>528</v>
      </c>
      <c r="K414" s="22">
        <f t="shared" si="80"/>
        <v>400</v>
      </c>
      <c r="L414" s="45"/>
      <c r="M414" s="24">
        <f t="shared" si="81"/>
        <v>0</v>
      </c>
      <c r="N414" s="33">
        <v>1</v>
      </c>
      <c r="O414" s="63">
        <f t="shared" si="83"/>
        <v>0</v>
      </c>
      <c r="P414" s="45">
        <v>8708409909</v>
      </c>
      <c r="Q414" s="33" t="s">
        <v>4882</v>
      </c>
      <c r="R414" s="519" t="s">
        <v>5193</v>
      </c>
      <c r="S414" s="520"/>
      <c r="T414" s="520"/>
      <c r="U414" s="521"/>
      <c r="V414" s="509"/>
    </row>
    <row r="415" spans="1:22" s="28" customFormat="1" ht="42" customHeight="1">
      <c r="A415" s="150">
        <v>817003</v>
      </c>
      <c r="B415" s="81">
        <v>4660171513608</v>
      </c>
      <c r="C415" s="21" t="s">
        <v>698</v>
      </c>
      <c r="D415" s="39" t="s">
        <v>4334</v>
      </c>
      <c r="E415" s="340" t="s">
        <v>289</v>
      </c>
      <c r="F415" s="162" t="s">
        <v>1624</v>
      </c>
      <c r="G415" s="56" t="s">
        <v>1381</v>
      </c>
      <c r="H415" s="56">
        <v>0.3</v>
      </c>
      <c r="I415" s="22">
        <v>380</v>
      </c>
      <c r="J415" s="22">
        <v>500</v>
      </c>
      <c r="K415" s="22">
        <f t="shared" si="80"/>
        <v>380</v>
      </c>
      <c r="L415" s="45"/>
      <c r="M415" s="24">
        <f t="shared" si="81"/>
        <v>0</v>
      </c>
      <c r="N415" s="33">
        <v>1</v>
      </c>
      <c r="O415" s="63">
        <f t="shared" si="83"/>
        <v>0</v>
      </c>
      <c r="P415" s="45">
        <v>8708409909</v>
      </c>
      <c r="Q415" s="33" t="s">
        <v>4882</v>
      </c>
      <c r="R415" s="519" t="s">
        <v>5193</v>
      </c>
      <c r="S415" s="520"/>
      <c r="T415" s="520"/>
      <c r="U415" s="521"/>
      <c r="V415" s="509"/>
    </row>
    <row r="416" spans="1:22" s="28" customFormat="1" ht="42" customHeight="1">
      <c r="A416" s="271">
        <v>917002</v>
      </c>
      <c r="B416" s="261">
        <v>4650187481008</v>
      </c>
      <c r="C416" s="272" t="s">
        <v>3900</v>
      </c>
      <c r="D416" s="285" t="s">
        <v>4335</v>
      </c>
      <c r="E416" s="348" t="s">
        <v>290</v>
      </c>
      <c r="F416" s="287" t="s">
        <v>1624</v>
      </c>
      <c r="G416" s="286" t="s">
        <v>1382</v>
      </c>
      <c r="H416" s="286">
        <v>2.34</v>
      </c>
      <c r="I416" s="266">
        <v>1935</v>
      </c>
      <c r="J416" s="284">
        <v>2496</v>
      </c>
      <c r="K416" s="266">
        <f t="shared" si="80"/>
        <v>1935</v>
      </c>
      <c r="L416" s="267"/>
      <c r="M416" s="268">
        <f t="shared" si="81"/>
        <v>0</v>
      </c>
      <c r="N416" s="275">
        <v>1</v>
      </c>
      <c r="O416" s="276">
        <f t="shared" si="83"/>
        <v>0</v>
      </c>
      <c r="P416" s="267">
        <v>8708409909</v>
      </c>
      <c r="Q416" s="275" t="s">
        <v>4854</v>
      </c>
      <c r="R416" s="519" t="s">
        <v>5193</v>
      </c>
      <c r="S416" s="520"/>
      <c r="T416" s="520"/>
      <c r="U416" s="521"/>
      <c r="V416" s="509"/>
    </row>
    <row r="417" spans="1:22" s="28" customFormat="1" ht="42" customHeight="1">
      <c r="A417" s="271">
        <v>917003</v>
      </c>
      <c r="B417" s="261">
        <v>4650187481015</v>
      </c>
      <c r="C417" s="272" t="s">
        <v>3901</v>
      </c>
      <c r="D417" s="285" t="s">
        <v>4336</v>
      </c>
      <c r="E417" s="341" t="s">
        <v>290</v>
      </c>
      <c r="F417" s="265" t="s">
        <v>1624</v>
      </c>
      <c r="G417" s="264" t="s">
        <v>1383</v>
      </c>
      <c r="H417" s="264">
        <v>1.7</v>
      </c>
      <c r="I417" s="266">
        <v>2325</v>
      </c>
      <c r="J417" s="284">
        <v>2999</v>
      </c>
      <c r="K417" s="266">
        <f t="shared" si="80"/>
        <v>2325</v>
      </c>
      <c r="L417" s="274"/>
      <c r="M417" s="268">
        <f t="shared" si="81"/>
        <v>0</v>
      </c>
      <c r="N417" s="275">
        <v>1</v>
      </c>
      <c r="O417" s="276">
        <f t="shared" si="83"/>
        <v>0</v>
      </c>
      <c r="P417" s="274">
        <v>8708409909</v>
      </c>
      <c r="Q417" s="275" t="s">
        <v>4854</v>
      </c>
      <c r="R417" s="519" t="s">
        <v>5193</v>
      </c>
      <c r="S417" s="520"/>
      <c r="T417" s="520"/>
      <c r="U417" s="521"/>
      <c r="V417" s="509"/>
    </row>
    <row r="418" spans="1:22" s="28" customFormat="1" ht="42" customHeight="1">
      <c r="A418" s="150">
        <v>917004</v>
      </c>
      <c r="B418" s="81">
        <v>4650187481022</v>
      </c>
      <c r="C418" s="21" t="s">
        <v>3902</v>
      </c>
      <c r="D418" s="39" t="s">
        <v>4337</v>
      </c>
      <c r="E418" s="340" t="s">
        <v>290</v>
      </c>
      <c r="F418" s="162" t="s">
        <v>1624</v>
      </c>
      <c r="G418" s="56" t="s">
        <v>1383</v>
      </c>
      <c r="H418" s="56">
        <v>1.93</v>
      </c>
      <c r="I418" s="22">
        <v>2500</v>
      </c>
      <c r="J418" s="22">
        <v>3225</v>
      </c>
      <c r="K418" s="22">
        <f t="shared" si="80"/>
        <v>2500</v>
      </c>
      <c r="L418" s="45"/>
      <c r="M418" s="24">
        <f t="shared" si="81"/>
        <v>0</v>
      </c>
      <c r="N418" s="33">
        <v>1</v>
      </c>
      <c r="O418" s="63">
        <f t="shared" si="83"/>
        <v>0</v>
      </c>
      <c r="P418" s="45">
        <v>8708409909</v>
      </c>
      <c r="Q418" s="33" t="s">
        <v>4854</v>
      </c>
      <c r="R418" s="519" t="s">
        <v>5193</v>
      </c>
      <c r="S418" s="520"/>
      <c r="T418" s="520"/>
      <c r="U418" s="521"/>
      <c r="V418" s="509"/>
    </row>
    <row r="419" spans="1:22" s="28" customFormat="1" ht="42" customHeight="1">
      <c r="A419" s="271">
        <v>917005</v>
      </c>
      <c r="B419" s="261">
        <v>4650187481039</v>
      </c>
      <c r="C419" s="272" t="s">
        <v>3903</v>
      </c>
      <c r="D419" s="285" t="s">
        <v>4338</v>
      </c>
      <c r="E419" s="348" t="s">
        <v>290</v>
      </c>
      <c r="F419" s="287" t="s">
        <v>1624</v>
      </c>
      <c r="G419" s="286" t="s">
        <v>1384</v>
      </c>
      <c r="H419" s="286">
        <v>4.68</v>
      </c>
      <c r="I419" s="266">
        <v>5630</v>
      </c>
      <c r="J419" s="284">
        <v>7150</v>
      </c>
      <c r="K419" s="266">
        <f t="shared" si="80"/>
        <v>5630</v>
      </c>
      <c r="L419" s="267"/>
      <c r="M419" s="268">
        <f t="shared" si="81"/>
        <v>0</v>
      </c>
      <c r="N419" s="275">
        <v>1</v>
      </c>
      <c r="O419" s="276">
        <f t="shared" si="83"/>
        <v>0</v>
      </c>
      <c r="P419" s="267">
        <v>8708409909</v>
      </c>
      <c r="Q419" s="275" t="s">
        <v>4854</v>
      </c>
      <c r="R419" s="519" t="s">
        <v>5193</v>
      </c>
      <c r="S419" s="520"/>
      <c r="T419" s="520"/>
      <c r="U419" s="521"/>
      <c r="V419" s="509"/>
    </row>
    <row r="420" spans="1:22" s="28" customFormat="1" ht="42" customHeight="1">
      <c r="A420" s="150">
        <v>917006</v>
      </c>
      <c r="B420" s="81">
        <v>4650187481046</v>
      </c>
      <c r="C420" s="21" t="s">
        <v>3904</v>
      </c>
      <c r="D420" s="39" t="s">
        <v>4339</v>
      </c>
      <c r="E420" s="345" t="s">
        <v>290</v>
      </c>
      <c r="F420" s="163" t="s">
        <v>1624</v>
      </c>
      <c r="G420" s="57" t="s">
        <v>1385</v>
      </c>
      <c r="H420" s="57">
        <v>0.9</v>
      </c>
      <c r="I420" s="22">
        <v>2250</v>
      </c>
      <c r="J420" s="22">
        <v>2900</v>
      </c>
      <c r="K420" s="22">
        <f t="shared" si="80"/>
        <v>2250</v>
      </c>
      <c r="L420" s="20"/>
      <c r="M420" s="24">
        <f t="shared" si="81"/>
        <v>0</v>
      </c>
      <c r="N420" s="33">
        <v>1</v>
      </c>
      <c r="O420" s="63">
        <f t="shared" si="83"/>
        <v>0</v>
      </c>
      <c r="P420" s="20">
        <v>8708409909</v>
      </c>
      <c r="Q420" s="33" t="s">
        <v>4883</v>
      </c>
      <c r="R420" s="519" t="s">
        <v>5193</v>
      </c>
      <c r="S420" s="520"/>
      <c r="T420" s="520"/>
      <c r="U420" s="521"/>
      <c r="V420" s="509"/>
    </row>
    <row r="421" spans="1:22" s="28" customFormat="1" ht="42" customHeight="1">
      <c r="A421" s="271">
        <v>917007</v>
      </c>
      <c r="B421" s="261">
        <v>4650187481053</v>
      </c>
      <c r="C421" s="272" t="s">
        <v>3905</v>
      </c>
      <c r="D421" s="285" t="s">
        <v>4340</v>
      </c>
      <c r="E421" s="348" t="s">
        <v>290</v>
      </c>
      <c r="F421" s="287" t="s">
        <v>1624</v>
      </c>
      <c r="G421" s="286" t="s">
        <v>1385</v>
      </c>
      <c r="H421" s="286">
        <v>0.82</v>
      </c>
      <c r="I421" s="266">
        <v>1850</v>
      </c>
      <c r="J421" s="284">
        <v>2387</v>
      </c>
      <c r="K421" s="266">
        <f t="shared" si="80"/>
        <v>1850</v>
      </c>
      <c r="L421" s="267"/>
      <c r="M421" s="268">
        <f t="shared" si="81"/>
        <v>0</v>
      </c>
      <c r="N421" s="275">
        <v>1</v>
      </c>
      <c r="O421" s="276">
        <f t="shared" si="83"/>
        <v>0</v>
      </c>
      <c r="P421" s="267">
        <v>8708409909</v>
      </c>
      <c r="Q421" s="275" t="s">
        <v>4883</v>
      </c>
      <c r="R421" s="519" t="s">
        <v>5193</v>
      </c>
      <c r="S421" s="520"/>
      <c r="T421" s="520"/>
      <c r="U421" s="521"/>
      <c r="V421" s="509"/>
    </row>
    <row r="422" spans="1:22" s="28" customFormat="1" ht="42" customHeight="1">
      <c r="A422" s="271">
        <v>917008</v>
      </c>
      <c r="B422" s="261">
        <v>4650187481060</v>
      </c>
      <c r="C422" s="272" t="s">
        <v>3906</v>
      </c>
      <c r="D422" s="285" t="s">
        <v>4341</v>
      </c>
      <c r="E422" s="348" t="s">
        <v>290</v>
      </c>
      <c r="F422" s="287" t="s">
        <v>1624</v>
      </c>
      <c r="G422" s="286" t="s">
        <v>1386</v>
      </c>
      <c r="H422" s="286">
        <v>1.38</v>
      </c>
      <c r="I422" s="266">
        <v>2280</v>
      </c>
      <c r="J422" s="284">
        <v>2941</v>
      </c>
      <c r="K422" s="266">
        <f t="shared" si="80"/>
        <v>2280</v>
      </c>
      <c r="L422" s="267"/>
      <c r="M422" s="268">
        <f t="shared" si="81"/>
        <v>0</v>
      </c>
      <c r="N422" s="275">
        <v>1</v>
      </c>
      <c r="O422" s="276">
        <f t="shared" si="83"/>
        <v>0</v>
      </c>
      <c r="P422" s="267">
        <v>8708409909</v>
      </c>
      <c r="Q422" s="275" t="s">
        <v>5063</v>
      </c>
      <c r="R422" s="519" t="s">
        <v>5193</v>
      </c>
      <c r="S422" s="520"/>
      <c r="T422" s="520"/>
      <c r="U422" s="521"/>
      <c r="V422" s="509"/>
    </row>
    <row r="423" spans="1:22" s="28" customFormat="1" ht="42" customHeight="1">
      <c r="A423" s="150">
        <v>917009</v>
      </c>
      <c r="B423" s="81">
        <v>4650187481077</v>
      </c>
      <c r="C423" s="21" t="s">
        <v>3907</v>
      </c>
      <c r="D423" s="39" t="s">
        <v>4342</v>
      </c>
      <c r="E423" s="345" t="s">
        <v>290</v>
      </c>
      <c r="F423" s="163" t="s">
        <v>1624</v>
      </c>
      <c r="G423" s="57" t="s">
        <v>1387</v>
      </c>
      <c r="H423" s="57">
        <v>0.66</v>
      </c>
      <c r="I423" s="22">
        <v>1450</v>
      </c>
      <c r="J423" s="22">
        <v>1875</v>
      </c>
      <c r="K423" s="22">
        <f t="shared" si="80"/>
        <v>1450</v>
      </c>
      <c r="L423" s="20"/>
      <c r="M423" s="24">
        <f t="shared" si="81"/>
        <v>0</v>
      </c>
      <c r="N423" s="33">
        <v>1</v>
      </c>
      <c r="O423" s="63">
        <f t="shared" si="83"/>
        <v>0</v>
      </c>
      <c r="P423" s="20">
        <v>8708409909</v>
      </c>
      <c r="Q423" s="33" t="s">
        <v>5063</v>
      </c>
      <c r="R423" s="519" t="s">
        <v>5193</v>
      </c>
      <c r="S423" s="520"/>
      <c r="T423" s="520"/>
      <c r="U423" s="521"/>
      <c r="V423" s="509"/>
    </row>
    <row r="424" spans="1:22" s="28" customFormat="1" ht="42" customHeight="1">
      <c r="A424" s="150">
        <v>817004</v>
      </c>
      <c r="B424" s="81">
        <v>4650187481084</v>
      </c>
      <c r="C424" s="21" t="s">
        <v>102</v>
      </c>
      <c r="D424" s="43" t="s">
        <v>4343</v>
      </c>
      <c r="E424" s="340" t="s">
        <v>289</v>
      </c>
      <c r="F424" s="162" t="s">
        <v>1624</v>
      </c>
      <c r="G424" s="56" t="s">
        <v>1388</v>
      </c>
      <c r="H424" s="56">
        <v>0.44</v>
      </c>
      <c r="I424" s="22">
        <v>1400</v>
      </c>
      <c r="J424" s="22">
        <v>1810</v>
      </c>
      <c r="K424" s="22">
        <f t="shared" si="80"/>
        <v>1400</v>
      </c>
      <c r="L424" s="45"/>
      <c r="M424" s="24">
        <f t="shared" si="81"/>
        <v>0</v>
      </c>
      <c r="N424" s="33">
        <v>1</v>
      </c>
      <c r="O424" s="63">
        <f t="shared" si="83"/>
        <v>0</v>
      </c>
      <c r="P424" s="45">
        <v>8708409909</v>
      </c>
      <c r="Q424" s="33" t="s">
        <v>4854</v>
      </c>
      <c r="R424" s="519" t="s">
        <v>5193</v>
      </c>
      <c r="S424" s="520"/>
      <c r="T424" s="520"/>
      <c r="U424" s="521"/>
      <c r="V424" s="509"/>
    </row>
    <row r="425" spans="1:22" s="28" customFormat="1" ht="42" customHeight="1" thickBot="1">
      <c r="A425" s="150">
        <v>817005</v>
      </c>
      <c r="B425" s="81">
        <v>4650187481091</v>
      </c>
      <c r="C425" s="21" t="s">
        <v>103</v>
      </c>
      <c r="D425" s="43" t="s">
        <v>122</v>
      </c>
      <c r="E425" s="340" t="s">
        <v>289</v>
      </c>
      <c r="F425" s="162" t="s">
        <v>1624</v>
      </c>
      <c r="G425" s="56" t="s">
        <v>1389</v>
      </c>
      <c r="H425" s="56">
        <v>1.66</v>
      </c>
      <c r="I425" s="22">
        <v>2050</v>
      </c>
      <c r="J425" s="22">
        <v>2644</v>
      </c>
      <c r="K425" s="22">
        <f t="shared" si="80"/>
        <v>2050</v>
      </c>
      <c r="L425" s="45"/>
      <c r="M425" s="24">
        <f t="shared" si="81"/>
        <v>0</v>
      </c>
      <c r="N425" s="33">
        <v>1</v>
      </c>
      <c r="O425" s="63">
        <f t="shared" si="83"/>
        <v>0</v>
      </c>
      <c r="P425" s="45">
        <v>8482200009</v>
      </c>
      <c r="Q425" s="33" t="s">
        <v>4854</v>
      </c>
      <c r="R425" s="519" t="s">
        <v>5193</v>
      </c>
      <c r="S425" s="520"/>
      <c r="T425" s="520"/>
      <c r="U425" s="521"/>
      <c r="V425" s="509"/>
    </row>
    <row r="426" spans="1:22" s="28" customFormat="1" ht="21" customHeight="1" thickBot="1">
      <c r="A426" s="231"/>
      <c r="B426" s="108"/>
      <c r="C426" s="108"/>
      <c r="D426" s="165" t="s">
        <v>82</v>
      </c>
      <c r="E426" s="69"/>
      <c r="F426" s="157"/>
      <c r="G426" s="69"/>
      <c r="H426" s="69"/>
      <c r="I426" s="69"/>
      <c r="J426" s="69"/>
      <c r="K426" s="69"/>
      <c r="L426" s="69"/>
      <c r="M426" s="69"/>
      <c r="N426" s="69"/>
      <c r="O426" s="109"/>
      <c r="P426" s="374"/>
      <c r="Q426" s="374"/>
      <c r="R426" s="531"/>
      <c r="S426" s="531"/>
      <c r="T426" s="531"/>
      <c r="U426" s="521"/>
      <c r="V426" s="509"/>
    </row>
    <row r="427" spans="1:22" s="28" customFormat="1" ht="42" customHeight="1">
      <c r="A427" s="260">
        <v>917010</v>
      </c>
      <c r="B427" s="261">
        <v>4650187481107</v>
      </c>
      <c r="C427" s="262" t="s">
        <v>3908</v>
      </c>
      <c r="D427" s="263" t="s">
        <v>4344</v>
      </c>
      <c r="E427" s="348" t="s">
        <v>290</v>
      </c>
      <c r="F427" s="287" t="s">
        <v>1624</v>
      </c>
      <c r="G427" s="286" t="s">
        <v>1390</v>
      </c>
      <c r="H427" s="286">
        <v>0.06</v>
      </c>
      <c r="I427" s="266">
        <v>260</v>
      </c>
      <c r="J427" s="284">
        <v>351</v>
      </c>
      <c r="K427" s="266">
        <f t="shared" ref="K427:K437" si="84">I427*(100-$P$3*100)/100</f>
        <v>260</v>
      </c>
      <c r="L427" s="267"/>
      <c r="M427" s="268">
        <f t="shared" ref="M427:M437" si="85">K427*L427</f>
        <v>0</v>
      </c>
      <c r="N427" s="288">
        <v>200</v>
      </c>
      <c r="O427" s="289">
        <f t="shared" ref="O427:O437" si="86">L427/N427</f>
        <v>0</v>
      </c>
      <c r="P427" s="267">
        <v>8708409909</v>
      </c>
      <c r="Q427" s="288" t="s">
        <v>4854</v>
      </c>
      <c r="R427" s="519" t="s">
        <v>5193</v>
      </c>
      <c r="S427" s="520"/>
      <c r="T427" s="520"/>
      <c r="U427" s="521"/>
      <c r="V427" s="509"/>
    </row>
    <row r="428" spans="1:22" s="28" customFormat="1" ht="42" customHeight="1">
      <c r="A428" s="260">
        <v>917011</v>
      </c>
      <c r="B428" s="261">
        <v>4650187481114</v>
      </c>
      <c r="C428" s="262" t="s">
        <v>3909</v>
      </c>
      <c r="D428" s="263" t="s">
        <v>4345</v>
      </c>
      <c r="E428" s="348" t="s">
        <v>290</v>
      </c>
      <c r="F428" s="287" t="s">
        <v>1624</v>
      </c>
      <c r="G428" s="286" t="s">
        <v>1383</v>
      </c>
      <c r="H428" s="286">
        <v>1.6</v>
      </c>
      <c r="I428" s="266">
        <v>1890</v>
      </c>
      <c r="J428" s="284">
        <v>2438</v>
      </c>
      <c r="K428" s="266">
        <f t="shared" si="84"/>
        <v>1890</v>
      </c>
      <c r="L428" s="267"/>
      <c r="M428" s="268">
        <f t="shared" si="85"/>
        <v>0</v>
      </c>
      <c r="N428" s="288">
        <v>1</v>
      </c>
      <c r="O428" s="289">
        <f t="shared" si="86"/>
        <v>0</v>
      </c>
      <c r="P428" s="267">
        <v>8708409909</v>
      </c>
      <c r="Q428" s="288" t="s">
        <v>4854</v>
      </c>
      <c r="R428" s="519" t="s">
        <v>5193</v>
      </c>
      <c r="S428" s="520"/>
      <c r="T428" s="520"/>
      <c r="U428" s="521"/>
      <c r="V428" s="509"/>
    </row>
    <row r="429" spans="1:22" s="28" customFormat="1" ht="42" customHeight="1">
      <c r="A429" s="168">
        <v>917012</v>
      </c>
      <c r="B429" s="81">
        <v>4650187481121</v>
      </c>
      <c r="C429" s="134" t="s">
        <v>3910</v>
      </c>
      <c r="D429" s="40" t="s">
        <v>4346</v>
      </c>
      <c r="E429" s="345" t="s">
        <v>290</v>
      </c>
      <c r="F429" s="177" t="s">
        <v>1624</v>
      </c>
      <c r="G429" s="214" t="s">
        <v>1383</v>
      </c>
      <c r="H429" s="214">
        <v>1.54</v>
      </c>
      <c r="I429" s="22">
        <v>2000</v>
      </c>
      <c r="J429" s="22">
        <v>2580</v>
      </c>
      <c r="K429" s="22">
        <f t="shared" si="84"/>
        <v>2000</v>
      </c>
      <c r="L429" s="20"/>
      <c r="M429" s="24">
        <f t="shared" si="85"/>
        <v>0</v>
      </c>
      <c r="N429" s="36">
        <v>1</v>
      </c>
      <c r="O429" s="66">
        <f t="shared" si="86"/>
        <v>0</v>
      </c>
      <c r="P429" s="20">
        <v>8708409909</v>
      </c>
      <c r="Q429" s="36" t="s">
        <v>4854</v>
      </c>
      <c r="R429" s="519" t="s">
        <v>5193</v>
      </c>
      <c r="S429" s="520"/>
      <c r="T429" s="520"/>
      <c r="U429" s="521"/>
      <c r="V429" s="509"/>
    </row>
    <row r="430" spans="1:22" s="28" customFormat="1" ht="42" customHeight="1">
      <c r="A430" s="168">
        <v>917013</v>
      </c>
      <c r="B430" s="81">
        <v>4650187481145</v>
      </c>
      <c r="C430" s="134" t="s">
        <v>3911</v>
      </c>
      <c r="D430" s="40" t="s">
        <v>4347</v>
      </c>
      <c r="E430" s="345" t="s">
        <v>290</v>
      </c>
      <c r="F430" s="163" t="s">
        <v>1624</v>
      </c>
      <c r="G430" s="57" t="s">
        <v>1391</v>
      </c>
      <c r="H430" s="57">
        <v>1.67</v>
      </c>
      <c r="I430" s="22">
        <v>1960</v>
      </c>
      <c r="J430" s="22">
        <v>2530</v>
      </c>
      <c r="K430" s="22">
        <f t="shared" si="84"/>
        <v>1960</v>
      </c>
      <c r="L430" s="20"/>
      <c r="M430" s="24">
        <f t="shared" si="85"/>
        <v>0</v>
      </c>
      <c r="N430" s="36">
        <v>1</v>
      </c>
      <c r="O430" s="66">
        <f t="shared" si="86"/>
        <v>0</v>
      </c>
      <c r="P430" s="20">
        <v>8708409909</v>
      </c>
      <c r="Q430" s="36" t="s">
        <v>4854</v>
      </c>
      <c r="R430" s="519" t="s">
        <v>5193</v>
      </c>
      <c r="S430" s="520"/>
      <c r="T430" s="520"/>
      <c r="U430" s="521"/>
      <c r="V430" s="509"/>
    </row>
    <row r="431" spans="1:22" s="28" customFormat="1" ht="42" customHeight="1">
      <c r="A431" s="168">
        <v>917014</v>
      </c>
      <c r="B431" s="81">
        <v>4650187481152</v>
      </c>
      <c r="C431" s="134" t="s">
        <v>3912</v>
      </c>
      <c r="D431" s="40" t="s">
        <v>4348</v>
      </c>
      <c r="E431" s="345" t="s">
        <v>290</v>
      </c>
      <c r="F431" s="163" t="s">
        <v>1624</v>
      </c>
      <c r="G431" s="57" t="s">
        <v>1392</v>
      </c>
      <c r="H431" s="57">
        <v>0.09</v>
      </c>
      <c r="I431" s="22">
        <v>1690</v>
      </c>
      <c r="J431" s="22">
        <v>2180</v>
      </c>
      <c r="K431" s="22">
        <f t="shared" si="84"/>
        <v>1690</v>
      </c>
      <c r="L431" s="20"/>
      <c r="M431" s="24">
        <f t="shared" si="85"/>
        <v>0</v>
      </c>
      <c r="N431" s="36">
        <v>1</v>
      </c>
      <c r="O431" s="66">
        <f t="shared" si="86"/>
        <v>0</v>
      </c>
      <c r="P431" s="20">
        <v>8708409909</v>
      </c>
      <c r="Q431" s="36" t="s">
        <v>4883</v>
      </c>
      <c r="R431" s="519" t="s">
        <v>5193</v>
      </c>
      <c r="S431" s="520"/>
      <c r="T431" s="520"/>
      <c r="U431" s="521"/>
      <c r="V431" s="509"/>
    </row>
    <row r="432" spans="1:22" s="28" customFormat="1" ht="42" customHeight="1">
      <c r="A432" s="168">
        <v>917015</v>
      </c>
      <c r="B432" s="81">
        <v>4650187481169</v>
      </c>
      <c r="C432" s="134" t="s">
        <v>3913</v>
      </c>
      <c r="D432" s="40" t="s">
        <v>4349</v>
      </c>
      <c r="E432" s="345" t="s">
        <v>290</v>
      </c>
      <c r="F432" s="163" t="s">
        <v>1624</v>
      </c>
      <c r="G432" s="57" t="s">
        <v>1393</v>
      </c>
      <c r="H432" s="57">
        <v>1.1000000000000001</v>
      </c>
      <c r="I432" s="22">
        <v>1350</v>
      </c>
      <c r="J432" s="22">
        <v>1740</v>
      </c>
      <c r="K432" s="22">
        <f t="shared" si="84"/>
        <v>1350</v>
      </c>
      <c r="L432" s="20"/>
      <c r="M432" s="24">
        <f t="shared" si="85"/>
        <v>0</v>
      </c>
      <c r="N432" s="36">
        <v>1</v>
      </c>
      <c r="O432" s="66">
        <f t="shared" si="86"/>
        <v>0</v>
      </c>
      <c r="P432" s="20">
        <v>8708409909</v>
      </c>
      <c r="Q432" s="36" t="s">
        <v>5063</v>
      </c>
      <c r="R432" s="519" t="s">
        <v>5193</v>
      </c>
      <c r="S432" s="520"/>
      <c r="T432" s="520"/>
      <c r="U432" s="521"/>
      <c r="V432" s="509"/>
    </row>
    <row r="433" spans="1:22" s="28" customFormat="1" ht="42" customHeight="1">
      <c r="A433" s="168">
        <v>917016</v>
      </c>
      <c r="B433" s="81">
        <v>4650187481176</v>
      </c>
      <c r="C433" s="134" t="s">
        <v>3914</v>
      </c>
      <c r="D433" s="40" t="s">
        <v>4350</v>
      </c>
      <c r="E433" s="345" t="s">
        <v>290</v>
      </c>
      <c r="F433" s="163" t="s">
        <v>1624</v>
      </c>
      <c r="G433" s="57" t="s">
        <v>1394</v>
      </c>
      <c r="H433" s="57">
        <v>0.85</v>
      </c>
      <c r="I433" s="22">
        <v>1300</v>
      </c>
      <c r="J433" s="22">
        <v>1680</v>
      </c>
      <c r="K433" s="22">
        <f t="shared" si="84"/>
        <v>1300</v>
      </c>
      <c r="L433" s="20"/>
      <c r="M433" s="24">
        <f t="shared" si="85"/>
        <v>0</v>
      </c>
      <c r="N433" s="36">
        <v>1</v>
      </c>
      <c r="O433" s="66">
        <f t="shared" si="86"/>
        <v>0</v>
      </c>
      <c r="P433" s="20">
        <v>8708409909</v>
      </c>
      <c r="Q433" s="36" t="s">
        <v>5063</v>
      </c>
      <c r="R433" s="519" t="s">
        <v>5193</v>
      </c>
      <c r="S433" s="520"/>
      <c r="T433" s="520"/>
      <c r="U433" s="521"/>
      <c r="V433" s="509"/>
    </row>
    <row r="434" spans="1:22" s="28" customFormat="1" ht="42" customHeight="1">
      <c r="A434" s="168">
        <v>917017</v>
      </c>
      <c r="B434" s="81">
        <v>4650187481183</v>
      </c>
      <c r="C434" s="134" t="s">
        <v>3915</v>
      </c>
      <c r="D434" s="40" t="s">
        <v>4351</v>
      </c>
      <c r="E434" s="345" t="s">
        <v>290</v>
      </c>
      <c r="F434" s="163" t="s">
        <v>1624</v>
      </c>
      <c r="G434" s="57" t="s">
        <v>1392</v>
      </c>
      <c r="H434" s="57">
        <v>0.72</v>
      </c>
      <c r="I434" s="22">
        <v>1330</v>
      </c>
      <c r="J434" s="22">
        <v>1715</v>
      </c>
      <c r="K434" s="22">
        <f t="shared" si="84"/>
        <v>1330</v>
      </c>
      <c r="L434" s="20"/>
      <c r="M434" s="24">
        <f t="shared" si="85"/>
        <v>0</v>
      </c>
      <c r="N434" s="36">
        <v>1</v>
      </c>
      <c r="O434" s="66">
        <f t="shared" si="86"/>
        <v>0</v>
      </c>
      <c r="P434" s="20">
        <v>8708409909</v>
      </c>
      <c r="Q434" s="36" t="s">
        <v>5063</v>
      </c>
      <c r="R434" s="519" t="s">
        <v>5193</v>
      </c>
      <c r="S434" s="520"/>
      <c r="T434" s="520"/>
      <c r="U434" s="521"/>
      <c r="V434" s="509"/>
    </row>
    <row r="435" spans="1:22" s="28" customFormat="1" ht="42" customHeight="1">
      <c r="A435" s="168">
        <v>917018</v>
      </c>
      <c r="B435" s="81">
        <v>4650187481190</v>
      </c>
      <c r="C435" s="134" t="s">
        <v>3916</v>
      </c>
      <c r="D435" s="40" t="s">
        <v>4352</v>
      </c>
      <c r="E435" s="345" t="s">
        <v>290</v>
      </c>
      <c r="F435" s="163" t="s">
        <v>1624</v>
      </c>
      <c r="G435" s="57" t="s">
        <v>1395</v>
      </c>
      <c r="H435" s="57">
        <v>0.79</v>
      </c>
      <c r="I435" s="22">
        <v>1490</v>
      </c>
      <c r="J435" s="22">
        <v>1925</v>
      </c>
      <c r="K435" s="22">
        <f t="shared" si="84"/>
        <v>1490</v>
      </c>
      <c r="L435" s="20"/>
      <c r="M435" s="24">
        <f t="shared" si="85"/>
        <v>0</v>
      </c>
      <c r="N435" s="36">
        <v>1</v>
      </c>
      <c r="O435" s="66">
        <f t="shared" si="86"/>
        <v>0</v>
      </c>
      <c r="P435" s="20">
        <v>8708409909</v>
      </c>
      <c r="Q435" s="36" t="s">
        <v>5063</v>
      </c>
      <c r="R435" s="519" t="s">
        <v>5193</v>
      </c>
      <c r="S435" s="520"/>
      <c r="T435" s="520"/>
      <c r="U435" s="521"/>
      <c r="V435" s="509"/>
    </row>
    <row r="436" spans="1:22" s="28" customFormat="1" ht="42" customHeight="1">
      <c r="A436" s="168">
        <v>817006</v>
      </c>
      <c r="B436" s="81">
        <v>4650187481206</v>
      </c>
      <c r="C436" s="134" t="s">
        <v>169</v>
      </c>
      <c r="D436" s="40" t="s">
        <v>4353</v>
      </c>
      <c r="E436" s="345" t="s">
        <v>289</v>
      </c>
      <c r="F436" s="163" t="s">
        <v>1624</v>
      </c>
      <c r="G436" s="57" t="s">
        <v>1388</v>
      </c>
      <c r="H436" s="57">
        <v>0.3</v>
      </c>
      <c r="I436" s="22">
        <v>1330</v>
      </c>
      <c r="J436" s="22">
        <v>1715</v>
      </c>
      <c r="K436" s="22">
        <f t="shared" si="84"/>
        <v>1330</v>
      </c>
      <c r="L436" s="20"/>
      <c r="M436" s="24">
        <f t="shared" si="85"/>
        <v>0</v>
      </c>
      <c r="N436" s="36">
        <v>1</v>
      </c>
      <c r="O436" s="66">
        <f t="shared" si="86"/>
        <v>0</v>
      </c>
      <c r="P436" s="20">
        <v>8708409909</v>
      </c>
      <c r="Q436" s="36" t="s">
        <v>4854</v>
      </c>
      <c r="R436" s="519" t="s">
        <v>5193</v>
      </c>
      <c r="S436" s="520"/>
      <c r="T436" s="520"/>
      <c r="U436" s="521"/>
      <c r="V436" s="509"/>
    </row>
    <row r="437" spans="1:22" s="28" customFormat="1" ht="42" customHeight="1" thickBot="1">
      <c r="A437" s="150">
        <v>817007</v>
      </c>
      <c r="B437" s="81">
        <v>4650187481213</v>
      </c>
      <c r="C437" s="21" t="s">
        <v>104</v>
      </c>
      <c r="D437" s="43" t="s">
        <v>4354</v>
      </c>
      <c r="E437" s="340" t="s">
        <v>289</v>
      </c>
      <c r="F437" s="162" t="s">
        <v>1624</v>
      </c>
      <c r="G437" s="56" t="s">
        <v>1389</v>
      </c>
      <c r="H437" s="56">
        <v>1.53</v>
      </c>
      <c r="I437" s="22">
        <v>1750</v>
      </c>
      <c r="J437" s="22">
        <v>2257</v>
      </c>
      <c r="K437" s="22">
        <f t="shared" si="84"/>
        <v>1750</v>
      </c>
      <c r="L437" s="45"/>
      <c r="M437" s="24">
        <f t="shared" si="85"/>
        <v>0</v>
      </c>
      <c r="N437" s="33">
        <v>1</v>
      </c>
      <c r="O437" s="63">
        <f t="shared" si="86"/>
        <v>0</v>
      </c>
      <c r="P437" s="45">
        <v>8482200009</v>
      </c>
      <c r="Q437" s="33" t="s">
        <v>4854</v>
      </c>
      <c r="R437" s="519" t="s">
        <v>5193</v>
      </c>
      <c r="S437" s="520"/>
      <c r="T437" s="520"/>
      <c r="U437" s="521"/>
      <c r="V437" s="509"/>
    </row>
    <row r="438" spans="1:22" s="28" customFormat="1" ht="21" customHeight="1" thickBot="1">
      <c r="A438" s="231"/>
      <c r="B438" s="108"/>
      <c r="C438" s="108"/>
      <c r="D438" s="94" t="s">
        <v>48</v>
      </c>
      <c r="E438" s="105"/>
      <c r="F438" s="157"/>
      <c r="G438" s="69"/>
      <c r="H438" s="69"/>
      <c r="I438" s="69"/>
      <c r="J438" s="69"/>
      <c r="K438" s="69"/>
      <c r="L438" s="105"/>
      <c r="M438" s="105"/>
      <c r="N438" s="105"/>
      <c r="O438" s="82"/>
      <c r="P438" s="375"/>
      <c r="Q438" s="375"/>
      <c r="R438" s="105"/>
      <c r="S438" s="105"/>
      <c r="T438" s="105"/>
      <c r="U438" s="521"/>
      <c r="V438" s="509"/>
    </row>
    <row r="439" spans="1:22" s="28" customFormat="1" ht="42" customHeight="1">
      <c r="A439" s="280">
        <v>917020</v>
      </c>
      <c r="B439" s="261">
        <v>4650187483743</v>
      </c>
      <c r="C439" s="282" t="s">
        <v>1013</v>
      </c>
      <c r="D439" s="283" t="s">
        <v>4355</v>
      </c>
      <c r="E439" s="348" t="s">
        <v>290</v>
      </c>
      <c r="F439" s="265" t="s">
        <v>1624</v>
      </c>
      <c r="G439" s="264" t="s">
        <v>1396</v>
      </c>
      <c r="H439" s="264">
        <v>5.46</v>
      </c>
      <c r="I439" s="266">
        <v>16990</v>
      </c>
      <c r="J439" s="284">
        <v>19540</v>
      </c>
      <c r="K439" s="284">
        <f t="shared" ref="K439:K484" si="87">I439*(100-$P$3*100)/100</f>
        <v>16990</v>
      </c>
      <c r="L439" s="267"/>
      <c r="M439" s="268">
        <f t="shared" ref="M439:M484" si="88">K439*L439</f>
        <v>0</v>
      </c>
      <c r="N439" s="277">
        <v>1</v>
      </c>
      <c r="O439" s="278">
        <f t="shared" ref="O439:O471" si="89">L439/N439</f>
        <v>0</v>
      </c>
      <c r="P439" s="267">
        <v>8708409909</v>
      </c>
      <c r="Q439" s="277" t="s">
        <v>4882</v>
      </c>
      <c r="R439" s="519" t="s">
        <v>5193</v>
      </c>
      <c r="S439" s="527"/>
      <c r="T439" s="527"/>
      <c r="U439" s="521"/>
      <c r="V439" s="509"/>
    </row>
    <row r="440" spans="1:22" s="28" customFormat="1" ht="42" customHeight="1">
      <c r="A440" s="280">
        <v>917102</v>
      </c>
      <c r="B440" s="261">
        <v>4680642311540</v>
      </c>
      <c r="C440" s="282" t="s">
        <v>3205</v>
      </c>
      <c r="D440" s="283" t="s">
        <v>4356</v>
      </c>
      <c r="E440" s="348" t="s">
        <v>290</v>
      </c>
      <c r="F440" s="265" t="s">
        <v>1624</v>
      </c>
      <c r="G440" s="264" t="s">
        <v>1396</v>
      </c>
      <c r="H440" s="264">
        <v>5.46</v>
      </c>
      <c r="I440" s="284">
        <v>20700</v>
      </c>
      <c r="J440" s="284">
        <v>23800</v>
      </c>
      <c r="K440" s="284">
        <f t="shared" si="87"/>
        <v>20700</v>
      </c>
      <c r="L440" s="267"/>
      <c r="M440" s="268">
        <f t="shared" si="88"/>
        <v>0</v>
      </c>
      <c r="N440" s="277">
        <v>1</v>
      </c>
      <c r="O440" s="278">
        <f t="shared" si="89"/>
        <v>0</v>
      </c>
      <c r="P440" s="267">
        <v>8708409909</v>
      </c>
      <c r="Q440" s="277" t="s">
        <v>4882</v>
      </c>
      <c r="R440" s="519" t="s">
        <v>5193</v>
      </c>
      <c r="S440" s="527"/>
      <c r="T440" s="527"/>
      <c r="U440" s="521"/>
      <c r="V440" s="509"/>
    </row>
    <row r="441" spans="1:22" s="28" customFormat="1" ht="42" customHeight="1">
      <c r="A441" s="150">
        <v>817017</v>
      </c>
      <c r="B441" s="81">
        <v>4681008702606</v>
      </c>
      <c r="C441" s="21" t="s">
        <v>5056</v>
      </c>
      <c r="D441" s="43" t="s">
        <v>5057</v>
      </c>
      <c r="E441" s="340" t="s">
        <v>289</v>
      </c>
      <c r="F441" s="163"/>
      <c r="G441" s="57" t="s">
        <v>5058</v>
      </c>
      <c r="H441" s="57">
        <v>0.75</v>
      </c>
      <c r="I441" s="22">
        <v>2775</v>
      </c>
      <c r="J441" s="22">
        <v>3580</v>
      </c>
      <c r="K441" s="23">
        <f t="shared" si="87"/>
        <v>2775</v>
      </c>
      <c r="L441" s="20"/>
      <c r="M441" s="24">
        <f t="shared" si="88"/>
        <v>0</v>
      </c>
      <c r="N441" s="35">
        <v>1</v>
      </c>
      <c r="O441" s="62">
        <f t="shared" ref="O441" si="90">L441/N441</f>
        <v>0</v>
      </c>
      <c r="P441" s="35">
        <v>8708409909</v>
      </c>
      <c r="Q441" s="35" t="s">
        <v>4882</v>
      </c>
      <c r="R441" s="528"/>
      <c r="S441" s="527"/>
      <c r="T441" s="527"/>
      <c r="U441" s="521"/>
      <c r="V441" s="509"/>
    </row>
    <row r="442" spans="1:22" s="28" customFormat="1" ht="42" customHeight="1">
      <c r="A442" s="150">
        <v>817008</v>
      </c>
      <c r="B442" s="81">
        <v>4650187489257</v>
      </c>
      <c r="C442" s="21" t="s">
        <v>441</v>
      </c>
      <c r="D442" s="43" t="s">
        <v>442</v>
      </c>
      <c r="E442" s="340" t="s">
        <v>289</v>
      </c>
      <c r="F442" s="163" t="s">
        <v>1624</v>
      </c>
      <c r="G442" s="57" t="s">
        <v>1397</v>
      </c>
      <c r="H442" s="57">
        <v>0.27</v>
      </c>
      <c r="I442" s="22">
        <v>1130</v>
      </c>
      <c r="J442" s="22">
        <v>1457</v>
      </c>
      <c r="K442" s="22">
        <f t="shared" si="87"/>
        <v>1130</v>
      </c>
      <c r="L442" s="45"/>
      <c r="M442" s="25">
        <f t="shared" si="88"/>
        <v>0</v>
      </c>
      <c r="N442" s="33">
        <v>1</v>
      </c>
      <c r="O442" s="63">
        <f t="shared" si="89"/>
        <v>0</v>
      </c>
      <c r="P442" s="45">
        <v>8708409909</v>
      </c>
      <c r="Q442" s="33" t="s">
        <v>4882</v>
      </c>
      <c r="R442" s="519" t="s">
        <v>5193</v>
      </c>
      <c r="S442" s="520"/>
      <c r="T442" s="520"/>
      <c r="U442" s="521"/>
      <c r="V442" s="509"/>
    </row>
    <row r="443" spans="1:22" s="28" customFormat="1" ht="42" customHeight="1">
      <c r="A443" s="271">
        <v>917021</v>
      </c>
      <c r="B443" s="261">
        <v>4650187481220</v>
      </c>
      <c r="C443" s="272" t="s">
        <v>3917</v>
      </c>
      <c r="D443" s="273" t="s">
        <v>4357</v>
      </c>
      <c r="E443" s="341" t="s">
        <v>290</v>
      </c>
      <c r="F443" s="287" t="s">
        <v>1624</v>
      </c>
      <c r="G443" s="286" t="s">
        <v>1398</v>
      </c>
      <c r="H443" s="286">
        <v>0.06</v>
      </c>
      <c r="I443" s="266">
        <v>350</v>
      </c>
      <c r="J443" s="284">
        <v>462</v>
      </c>
      <c r="K443" s="266">
        <f t="shared" si="87"/>
        <v>350</v>
      </c>
      <c r="L443" s="274"/>
      <c r="M443" s="290">
        <f t="shared" si="88"/>
        <v>0</v>
      </c>
      <c r="N443" s="275">
        <v>50</v>
      </c>
      <c r="O443" s="276">
        <f t="shared" si="89"/>
        <v>0</v>
      </c>
      <c r="P443" s="274">
        <v>8708409909</v>
      </c>
      <c r="Q443" s="275" t="s">
        <v>4854</v>
      </c>
      <c r="R443" s="519" t="s">
        <v>5193</v>
      </c>
      <c r="S443" s="520"/>
      <c r="T443" s="520"/>
      <c r="U443" s="521"/>
      <c r="V443" s="509"/>
    </row>
    <row r="444" spans="1:22" s="28" customFormat="1" ht="42" customHeight="1">
      <c r="A444" s="234">
        <v>917119</v>
      </c>
      <c r="B444" s="81">
        <v>4680642314183</v>
      </c>
      <c r="C444" s="81" t="s">
        <v>3598</v>
      </c>
      <c r="D444" s="190" t="s">
        <v>3599</v>
      </c>
      <c r="E444" s="340" t="s">
        <v>289</v>
      </c>
      <c r="F444" s="177" t="s">
        <v>1624</v>
      </c>
      <c r="G444" s="56" t="s">
        <v>3691</v>
      </c>
      <c r="H444" s="210">
        <v>0.4</v>
      </c>
      <c r="I444" s="22">
        <v>360</v>
      </c>
      <c r="J444" s="22">
        <v>475</v>
      </c>
      <c r="K444" s="22">
        <f t="shared" si="87"/>
        <v>360</v>
      </c>
      <c r="L444" s="45"/>
      <c r="M444" s="25">
        <f t="shared" si="88"/>
        <v>0</v>
      </c>
      <c r="N444" s="33">
        <v>1</v>
      </c>
      <c r="O444" s="63">
        <f t="shared" ref="O444:O447" si="91">L444/N444</f>
        <v>0</v>
      </c>
      <c r="P444" s="45">
        <v>8708409909</v>
      </c>
      <c r="Q444" s="33" t="s">
        <v>4854</v>
      </c>
      <c r="R444" s="519" t="s">
        <v>5193</v>
      </c>
      <c r="S444" s="520"/>
      <c r="T444" s="520"/>
      <c r="U444" s="521"/>
      <c r="V444" s="509"/>
    </row>
    <row r="445" spans="1:22" s="28" customFormat="1" ht="42" customHeight="1">
      <c r="A445" s="234">
        <v>917116</v>
      </c>
      <c r="B445" s="81">
        <v>4680642313933</v>
      </c>
      <c r="C445" s="81" t="s">
        <v>3600</v>
      </c>
      <c r="D445" s="190" t="s">
        <v>3601</v>
      </c>
      <c r="E445" s="340" t="s">
        <v>289</v>
      </c>
      <c r="F445" s="177" t="s">
        <v>1624</v>
      </c>
      <c r="G445" s="56" t="s">
        <v>3692</v>
      </c>
      <c r="H445" s="210">
        <v>0.6</v>
      </c>
      <c r="I445" s="22">
        <v>1070</v>
      </c>
      <c r="J445" s="22">
        <v>1380</v>
      </c>
      <c r="K445" s="22">
        <f t="shared" si="87"/>
        <v>1070</v>
      </c>
      <c r="L445" s="45"/>
      <c r="M445" s="25">
        <f t="shared" si="88"/>
        <v>0</v>
      </c>
      <c r="N445" s="33">
        <v>1</v>
      </c>
      <c r="O445" s="63">
        <f t="shared" si="91"/>
        <v>0</v>
      </c>
      <c r="P445" s="45">
        <v>8708409909</v>
      </c>
      <c r="Q445" s="33" t="s">
        <v>4854</v>
      </c>
      <c r="R445" s="519" t="s">
        <v>5193</v>
      </c>
      <c r="S445" s="520"/>
      <c r="T445" s="520"/>
      <c r="U445" s="521"/>
      <c r="V445" s="509"/>
    </row>
    <row r="446" spans="1:22" s="28" customFormat="1" ht="42" customHeight="1">
      <c r="A446" s="234">
        <v>917117</v>
      </c>
      <c r="B446" s="81">
        <v>4680642313940</v>
      </c>
      <c r="C446" s="81" t="s">
        <v>3602</v>
      </c>
      <c r="D446" s="190" t="s">
        <v>3603</v>
      </c>
      <c r="E446" s="340" t="s">
        <v>289</v>
      </c>
      <c r="F446" s="177" t="s">
        <v>3732</v>
      </c>
      <c r="G446" s="56" t="s">
        <v>3692</v>
      </c>
      <c r="H446" s="210">
        <v>0.48</v>
      </c>
      <c r="I446" s="22">
        <v>1040</v>
      </c>
      <c r="J446" s="22">
        <v>1340</v>
      </c>
      <c r="K446" s="22">
        <f t="shared" si="87"/>
        <v>1040</v>
      </c>
      <c r="L446" s="45"/>
      <c r="M446" s="25">
        <f t="shared" si="88"/>
        <v>0</v>
      </c>
      <c r="N446" s="33">
        <v>1</v>
      </c>
      <c r="O446" s="63">
        <f t="shared" si="91"/>
        <v>0</v>
      </c>
      <c r="P446" s="45">
        <v>8708409909</v>
      </c>
      <c r="Q446" s="33" t="s">
        <v>4854</v>
      </c>
      <c r="R446" s="519" t="s">
        <v>5193</v>
      </c>
      <c r="S446" s="520"/>
      <c r="T446" s="520"/>
      <c r="U446" s="521"/>
      <c r="V446" s="509"/>
    </row>
    <row r="447" spans="1:22" s="28" customFormat="1" ht="42" customHeight="1">
      <c r="A447" s="234">
        <v>917118</v>
      </c>
      <c r="B447" s="81">
        <v>4680642313957</v>
      </c>
      <c r="C447" s="81" t="s">
        <v>3604</v>
      </c>
      <c r="D447" s="190" t="s">
        <v>3605</v>
      </c>
      <c r="E447" s="340" t="s">
        <v>289</v>
      </c>
      <c r="F447" s="163" t="s">
        <v>1624</v>
      </c>
      <c r="G447" s="56" t="s">
        <v>3692</v>
      </c>
      <c r="H447" s="210">
        <v>0.6</v>
      </c>
      <c r="I447" s="22">
        <v>1110</v>
      </c>
      <c r="J447" s="22">
        <v>1431</v>
      </c>
      <c r="K447" s="22">
        <f t="shared" si="87"/>
        <v>1110</v>
      </c>
      <c r="L447" s="45"/>
      <c r="M447" s="25">
        <f t="shared" si="88"/>
        <v>0</v>
      </c>
      <c r="N447" s="33">
        <v>1</v>
      </c>
      <c r="O447" s="63">
        <f t="shared" si="91"/>
        <v>0</v>
      </c>
      <c r="P447" s="45">
        <v>8708409909</v>
      </c>
      <c r="Q447" s="33" t="s">
        <v>4854</v>
      </c>
      <c r="R447" s="519" t="s">
        <v>5193</v>
      </c>
      <c r="S447" s="520"/>
      <c r="T447" s="520"/>
      <c r="U447" s="521"/>
      <c r="V447" s="509"/>
    </row>
    <row r="448" spans="1:22" s="28" customFormat="1" ht="42" customHeight="1">
      <c r="A448" s="271">
        <v>917022</v>
      </c>
      <c r="B448" s="261">
        <v>4650187483750</v>
      </c>
      <c r="C448" s="272" t="s">
        <v>3918</v>
      </c>
      <c r="D448" s="273" t="s">
        <v>1135</v>
      </c>
      <c r="E448" s="341" t="s">
        <v>290</v>
      </c>
      <c r="F448" s="287" t="s">
        <v>1624</v>
      </c>
      <c r="G448" s="286" t="s">
        <v>1398</v>
      </c>
      <c r="H448" s="286">
        <v>0.06</v>
      </c>
      <c r="I448" s="266">
        <v>265</v>
      </c>
      <c r="J448" s="284">
        <v>358</v>
      </c>
      <c r="K448" s="266">
        <f t="shared" si="87"/>
        <v>265</v>
      </c>
      <c r="L448" s="274"/>
      <c r="M448" s="290">
        <f t="shared" si="88"/>
        <v>0</v>
      </c>
      <c r="N448" s="275">
        <v>200</v>
      </c>
      <c r="O448" s="276">
        <f t="shared" si="89"/>
        <v>0</v>
      </c>
      <c r="P448" s="274">
        <v>8708409909</v>
      </c>
      <c r="Q448" s="275" t="s">
        <v>4854</v>
      </c>
      <c r="R448" s="519" t="s">
        <v>5193</v>
      </c>
      <c r="S448" s="520"/>
      <c r="T448" s="520"/>
      <c r="U448" s="521"/>
      <c r="V448" s="509"/>
    </row>
    <row r="449" spans="1:22" s="28" customFormat="1" ht="42" customHeight="1">
      <c r="A449" s="150">
        <v>917023</v>
      </c>
      <c r="B449" s="81">
        <v>4650187481237</v>
      </c>
      <c r="C449" s="21" t="s">
        <v>3919</v>
      </c>
      <c r="D449" s="43" t="s">
        <v>4732</v>
      </c>
      <c r="E449" s="340" t="s">
        <v>290</v>
      </c>
      <c r="F449" s="163" t="s">
        <v>1624</v>
      </c>
      <c r="G449" s="57" t="s">
        <v>1399</v>
      </c>
      <c r="H449" s="57">
        <v>0.16</v>
      </c>
      <c r="I449" s="22">
        <v>1750</v>
      </c>
      <c r="J449" s="22">
        <v>2260</v>
      </c>
      <c r="K449" s="22">
        <f t="shared" si="87"/>
        <v>1750</v>
      </c>
      <c r="L449" s="45"/>
      <c r="M449" s="25">
        <f t="shared" si="88"/>
        <v>0</v>
      </c>
      <c r="N449" s="33">
        <v>1</v>
      </c>
      <c r="O449" s="63">
        <f t="shared" si="89"/>
        <v>0</v>
      </c>
      <c r="P449" s="45">
        <v>8708409909</v>
      </c>
      <c r="Q449" s="33" t="s">
        <v>4854</v>
      </c>
      <c r="R449" s="519" t="s">
        <v>5193</v>
      </c>
      <c r="S449" s="520"/>
      <c r="T449" s="520"/>
      <c r="U449" s="521"/>
      <c r="V449" s="509"/>
    </row>
    <row r="450" spans="1:22" s="28" customFormat="1" ht="42" customHeight="1">
      <c r="A450" s="150">
        <v>917024</v>
      </c>
      <c r="B450" s="81">
        <v>4650187481251</v>
      </c>
      <c r="C450" s="21" t="s">
        <v>3920</v>
      </c>
      <c r="D450" s="43" t="s">
        <v>4733</v>
      </c>
      <c r="E450" s="340" t="s">
        <v>290</v>
      </c>
      <c r="F450" s="163" t="s">
        <v>1624</v>
      </c>
      <c r="G450" s="57" t="s">
        <v>1383</v>
      </c>
      <c r="H450" s="57">
        <v>2.15</v>
      </c>
      <c r="I450" s="22">
        <v>3270</v>
      </c>
      <c r="J450" s="22">
        <v>4220</v>
      </c>
      <c r="K450" s="22">
        <f t="shared" si="87"/>
        <v>3270</v>
      </c>
      <c r="L450" s="45"/>
      <c r="M450" s="25">
        <f t="shared" si="88"/>
        <v>0</v>
      </c>
      <c r="N450" s="33">
        <v>12</v>
      </c>
      <c r="O450" s="63">
        <f t="shared" si="89"/>
        <v>0</v>
      </c>
      <c r="P450" s="45">
        <v>8708409909</v>
      </c>
      <c r="Q450" s="33" t="s">
        <v>4854</v>
      </c>
      <c r="R450" s="519" t="s">
        <v>5193</v>
      </c>
      <c r="S450" s="520"/>
      <c r="T450" s="520"/>
      <c r="U450" s="521"/>
      <c r="V450" s="509"/>
    </row>
    <row r="451" spans="1:22" s="28" customFormat="1" ht="42" customHeight="1">
      <c r="A451" s="150">
        <v>917025</v>
      </c>
      <c r="B451" s="81">
        <v>4650187481268</v>
      </c>
      <c r="C451" s="21" t="s">
        <v>3921</v>
      </c>
      <c r="D451" s="43" t="s">
        <v>4734</v>
      </c>
      <c r="E451" s="340" t="s">
        <v>290</v>
      </c>
      <c r="F451" s="163" t="s">
        <v>1624</v>
      </c>
      <c r="G451" s="57" t="s">
        <v>1400</v>
      </c>
      <c r="H451" s="57">
        <v>2.87</v>
      </c>
      <c r="I451" s="22">
        <v>3140</v>
      </c>
      <c r="J451" s="22">
        <v>4050</v>
      </c>
      <c r="K451" s="22">
        <f t="shared" si="87"/>
        <v>3140</v>
      </c>
      <c r="L451" s="45"/>
      <c r="M451" s="25">
        <f t="shared" si="88"/>
        <v>0</v>
      </c>
      <c r="N451" s="33">
        <v>1</v>
      </c>
      <c r="O451" s="63">
        <f t="shared" si="89"/>
        <v>0</v>
      </c>
      <c r="P451" s="45">
        <v>8708409909</v>
      </c>
      <c r="Q451" s="33" t="s">
        <v>4854</v>
      </c>
      <c r="R451" s="519" t="s">
        <v>5193</v>
      </c>
      <c r="S451" s="520"/>
      <c r="T451" s="520"/>
      <c r="U451" s="521"/>
      <c r="V451" s="509"/>
    </row>
    <row r="452" spans="1:22" s="28" customFormat="1" ht="42" customHeight="1">
      <c r="A452" s="150">
        <v>917026</v>
      </c>
      <c r="B452" s="81">
        <v>4650187481275</v>
      </c>
      <c r="C452" s="21" t="s">
        <v>3922</v>
      </c>
      <c r="D452" s="43" t="s">
        <v>4735</v>
      </c>
      <c r="E452" s="340" t="s">
        <v>290</v>
      </c>
      <c r="F452" s="163" t="s">
        <v>1624</v>
      </c>
      <c r="G452" s="57" t="s">
        <v>1401</v>
      </c>
      <c r="H452" s="57">
        <v>4.67</v>
      </c>
      <c r="I452" s="22">
        <v>7155</v>
      </c>
      <c r="J452" s="22">
        <v>9000</v>
      </c>
      <c r="K452" s="22">
        <f t="shared" si="87"/>
        <v>7155</v>
      </c>
      <c r="L452" s="45"/>
      <c r="M452" s="25">
        <f t="shared" si="88"/>
        <v>0</v>
      </c>
      <c r="N452" s="33">
        <v>1</v>
      </c>
      <c r="O452" s="63">
        <f t="shared" si="89"/>
        <v>0</v>
      </c>
      <c r="P452" s="45">
        <v>8708409909</v>
      </c>
      <c r="Q452" s="33" t="s">
        <v>4854</v>
      </c>
      <c r="R452" s="519" t="s">
        <v>5193</v>
      </c>
      <c r="S452" s="520"/>
      <c r="T452" s="520"/>
      <c r="U452" s="521"/>
      <c r="V452" s="509"/>
    </row>
    <row r="453" spans="1:22" s="28" customFormat="1" ht="42" customHeight="1">
      <c r="A453" s="150">
        <v>917027</v>
      </c>
      <c r="B453" s="81">
        <v>4650187481282</v>
      </c>
      <c r="C453" s="21" t="s">
        <v>3923</v>
      </c>
      <c r="D453" s="43" t="s">
        <v>4736</v>
      </c>
      <c r="E453" s="340" t="s">
        <v>290</v>
      </c>
      <c r="F453" s="163" t="s">
        <v>1624</v>
      </c>
      <c r="G453" s="57" t="s">
        <v>1385</v>
      </c>
      <c r="H453" s="57">
        <v>0.74</v>
      </c>
      <c r="I453" s="22">
        <v>2220</v>
      </c>
      <c r="J453" s="22">
        <v>2860</v>
      </c>
      <c r="K453" s="22">
        <f t="shared" si="87"/>
        <v>2220</v>
      </c>
      <c r="L453" s="45"/>
      <c r="M453" s="25">
        <f t="shared" si="88"/>
        <v>0</v>
      </c>
      <c r="N453" s="33">
        <v>1</v>
      </c>
      <c r="O453" s="63">
        <f t="shared" si="89"/>
        <v>0</v>
      </c>
      <c r="P453" s="45">
        <v>8708409909</v>
      </c>
      <c r="Q453" s="33" t="s">
        <v>4883</v>
      </c>
      <c r="R453" s="519" t="s">
        <v>5193</v>
      </c>
      <c r="S453" s="520"/>
      <c r="T453" s="520"/>
      <c r="U453" s="521"/>
      <c r="V453" s="509"/>
    </row>
    <row r="454" spans="1:22" s="28" customFormat="1" ht="42" customHeight="1">
      <c r="A454" s="150">
        <v>917028</v>
      </c>
      <c r="B454" s="81">
        <v>4650187481299</v>
      </c>
      <c r="C454" s="21" t="s">
        <v>3924</v>
      </c>
      <c r="D454" s="43" t="s">
        <v>4737</v>
      </c>
      <c r="E454" s="340" t="s">
        <v>290</v>
      </c>
      <c r="F454" s="163" t="s">
        <v>1624</v>
      </c>
      <c r="G454" s="57" t="s">
        <v>1385</v>
      </c>
      <c r="H454" s="57">
        <v>0.75</v>
      </c>
      <c r="I454" s="22">
        <v>2220</v>
      </c>
      <c r="J454" s="22">
        <v>2860</v>
      </c>
      <c r="K454" s="22">
        <f t="shared" si="87"/>
        <v>2220</v>
      </c>
      <c r="L454" s="45"/>
      <c r="M454" s="25">
        <f t="shared" si="88"/>
        <v>0</v>
      </c>
      <c r="N454" s="33">
        <v>1</v>
      </c>
      <c r="O454" s="63">
        <f t="shared" si="89"/>
        <v>0</v>
      </c>
      <c r="P454" s="45">
        <v>8708409909</v>
      </c>
      <c r="Q454" s="33" t="s">
        <v>4883</v>
      </c>
      <c r="R454" s="519" t="s">
        <v>5193</v>
      </c>
      <c r="S454" s="520"/>
      <c r="T454" s="520"/>
      <c r="U454" s="521"/>
      <c r="V454" s="509"/>
    </row>
    <row r="455" spans="1:22" s="28" customFormat="1" ht="42" customHeight="1">
      <c r="A455" s="150">
        <v>917029</v>
      </c>
      <c r="B455" s="81">
        <v>4650187481305</v>
      </c>
      <c r="C455" s="21" t="s">
        <v>3925</v>
      </c>
      <c r="D455" s="43" t="s">
        <v>4738</v>
      </c>
      <c r="E455" s="340" t="s">
        <v>290</v>
      </c>
      <c r="F455" s="163" t="s">
        <v>1624</v>
      </c>
      <c r="G455" s="57" t="s">
        <v>1402</v>
      </c>
      <c r="H455" s="57">
        <v>1.22</v>
      </c>
      <c r="I455" s="22">
        <v>2220</v>
      </c>
      <c r="J455" s="22">
        <v>2860</v>
      </c>
      <c r="K455" s="22">
        <f t="shared" si="87"/>
        <v>2220</v>
      </c>
      <c r="L455" s="45"/>
      <c r="M455" s="25">
        <f t="shared" si="88"/>
        <v>0</v>
      </c>
      <c r="N455" s="33">
        <v>1</v>
      </c>
      <c r="O455" s="63">
        <f t="shared" si="89"/>
        <v>0</v>
      </c>
      <c r="P455" s="45">
        <v>8708409909</v>
      </c>
      <c r="Q455" s="33" t="s">
        <v>4883</v>
      </c>
      <c r="R455" s="519" t="s">
        <v>5193</v>
      </c>
      <c r="S455" s="520"/>
      <c r="T455" s="520"/>
      <c r="U455" s="521"/>
      <c r="V455" s="509"/>
    </row>
    <row r="456" spans="1:22" s="28" customFormat="1" ht="42" customHeight="1">
      <c r="A456" s="260">
        <v>917030</v>
      </c>
      <c r="B456" s="261">
        <v>4650187481312</v>
      </c>
      <c r="C456" s="262" t="s">
        <v>3926</v>
      </c>
      <c r="D456" s="263" t="s">
        <v>4739</v>
      </c>
      <c r="E456" s="348" t="s">
        <v>290</v>
      </c>
      <c r="F456" s="287" t="s">
        <v>1624</v>
      </c>
      <c r="G456" s="286" t="s">
        <v>1403</v>
      </c>
      <c r="H456" s="286">
        <v>1.35</v>
      </c>
      <c r="I456" s="266">
        <v>1750</v>
      </c>
      <c r="J456" s="284">
        <v>2250</v>
      </c>
      <c r="K456" s="266">
        <f t="shared" si="87"/>
        <v>1750</v>
      </c>
      <c r="L456" s="267"/>
      <c r="M456" s="268">
        <f t="shared" si="88"/>
        <v>0</v>
      </c>
      <c r="N456" s="275">
        <v>1</v>
      </c>
      <c r="O456" s="276">
        <f t="shared" si="89"/>
        <v>0</v>
      </c>
      <c r="P456" s="267">
        <v>8708409909</v>
      </c>
      <c r="Q456" s="275" t="s">
        <v>5063</v>
      </c>
      <c r="R456" s="519" t="s">
        <v>5193</v>
      </c>
      <c r="S456" s="520"/>
      <c r="T456" s="520"/>
      <c r="U456" s="521"/>
      <c r="V456" s="509"/>
    </row>
    <row r="457" spans="1:22" s="28" customFormat="1" ht="42" customHeight="1">
      <c r="A457" s="168">
        <v>917031</v>
      </c>
      <c r="B457" s="81">
        <v>4650187481329</v>
      </c>
      <c r="C457" s="134" t="s">
        <v>3927</v>
      </c>
      <c r="D457" s="40" t="s">
        <v>4740</v>
      </c>
      <c r="E457" s="345" t="s">
        <v>290</v>
      </c>
      <c r="F457" s="163" t="s">
        <v>1624</v>
      </c>
      <c r="G457" s="57" t="s">
        <v>1404</v>
      </c>
      <c r="H457" s="57">
        <v>0.71</v>
      </c>
      <c r="I457" s="22">
        <v>1900</v>
      </c>
      <c r="J457" s="22">
        <v>2450</v>
      </c>
      <c r="K457" s="22">
        <f t="shared" si="87"/>
        <v>1900</v>
      </c>
      <c r="L457" s="20"/>
      <c r="M457" s="24">
        <f t="shared" si="88"/>
        <v>0</v>
      </c>
      <c r="N457" s="33">
        <v>1</v>
      </c>
      <c r="O457" s="63">
        <f t="shared" si="89"/>
        <v>0</v>
      </c>
      <c r="P457" s="20">
        <v>8708409909</v>
      </c>
      <c r="Q457" s="33" t="s">
        <v>5063</v>
      </c>
      <c r="R457" s="519" t="s">
        <v>5193</v>
      </c>
      <c r="S457" s="520"/>
      <c r="T457" s="520"/>
      <c r="U457" s="521"/>
      <c r="V457" s="509"/>
    </row>
    <row r="458" spans="1:22" s="28" customFormat="1" ht="42" customHeight="1">
      <c r="A458" s="168">
        <v>917032</v>
      </c>
      <c r="B458" s="81">
        <v>4650187481336</v>
      </c>
      <c r="C458" s="134" t="s">
        <v>3928</v>
      </c>
      <c r="D458" s="40" t="s">
        <v>4741</v>
      </c>
      <c r="E458" s="345" t="s">
        <v>290</v>
      </c>
      <c r="F458" s="163" t="s">
        <v>1624</v>
      </c>
      <c r="G458" s="57" t="s">
        <v>1405</v>
      </c>
      <c r="H458" s="57">
        <v>0.81</v>
      </c>
      <c r="I458" s="22">
        <v>1825</v>
      </c>
      <c r="J458" s="22">
        <v>2355</v>
      </c>
      <c r="K458" s="22">
        <f t="shared" si="87"/>
        <v>1825</v>
      </c>
      <c r="L458" s="20"/>
      <c r="M458" s="24">
        <f t="shared" si="88"/>
        <v>0</v>
      </c>
      <c r="N458" s="33">
        <v>1</v>
      </c>
      <c r="O458" s="63">
        <f t="shared" si="89"/>
        <v>0</v>
      </c>
      <c r="P458" s="20">
        <v>8708409909</v>
      </c>
      <c r="Q458" s="33" t="s">
        <v>5063</v>
      </c>
      <c r="R458" s="519" t="s">
        <v>5193</v>
      </c>
      <c r="S458" s="520"/>
      <c r="T458" s="520"/>
      <c r="U458" s="521"/>
      <c r="V458" s="509"/>
    </row>
    <row r="459" spans="1:22" s="28" customFormat="1" ht="42" customHeight="1">
      <c r="A459" s="168">
        <v>917033</v>
      </c>
      <c r="B459" s="81">
        <v>4650187481343</v>
      </c>
      <c r="C459" s="134" t="s">
        <v>3929</v>
      </c>
      <c r="D459" s="40" t="s">
        <v>4742</v>
      </c>
      <c r="E459" s="345" t="s">
        <v>290</v>
      </c>
      <c r="F459" s="163" t="s">
        <v>1624</v>
      </c>
      <c r="G459" s="57" t="s">
        <v>1393</v>
      </c>
      <c r="H459" s="57">
        <v>1.23</v>
      </c>
      <c r="I459" s="22">
        <v>1825</v>
      </c>
      <c r="J459" s="22">
        <v>2355</v>
      </c>
      <c r="K459" s="22">
        <f t="shared" si="87"/>
        <v>1825</v>
      </c>
      <c r="L459" s="20"/>
      <c r="M459" s="24">
        <f t="shared" si="88"/>
        <v>0</v>
      </c>
      <c r="N459" s="33">
        <v>1</v>
      </c>
      <c r="O459" s="63">
        <f t="shared" si="89"/>
        <v>0</v>
      </c>
      <c r="P459" s="20">
        <v>8708409909</v>
      </c>
      <c r="Q459" s="33" t="s">
        <v>5063</v>
      </c>
      <c r="R459" s="519" t="s">
        <v>5193</v>
      </c>
      <c r="S459" s="520"/>
      <c r="T459" s="520"/>
      <c r="U459" s="521"/>
      <c r="V459" s="509"/>
    </row>
    <row r="460" spans="1:22" s="28" customFormat="1" ht="42" customHeight="1">
      <c r="A460" s="168">
        <v>917034</v>
      </c>
      <c r="B460" s="81">
        <v>4650187481350</v>
      </c>
      <c r="C460" s="134" t="s">
        <v>3930</v>
      </c>
      <c r="D460" s="40" t="s">
        <v>4743</v>
      </c>
      <c r="E460" s="345" t="s">
        <v>290</v>
      </c>
      <c r="F460" s="163" t="s">
        <v>1624</v>
      </c>
      <c r="G460" s="57" t="s">
        <v>1406</v>
      </c>
      <c r="H460" s="57">
        <v>0.87</v>
      </c>
      <c r="I460" s="22">
        <v>1590</v>
      </c>
      <c r="J460" s="22">
        <v>2050</v>
      </c>
      <c r="K460" s="22">
        <f t="shared" si="87"/>
        <v>1590</v>
      </c>
      <c r="L460" s="20"/>
      <c r="M460" s="24">
        <f t="shared" si="88"/>
        <v>0</v>
      </c>
      <c r="N460" s="33">
        <v>1</v>
      </c>
      <c r="O460" s="63">
        <f t="shared" si="89"/>
        <v>0</v>
      </c>
      <c r="P460" s="20">
        <v>8708409909</v>
      </c>
      <c r="Q460" s="33" t="s">
        <v>5063</v>
      </c>
      <c r="R460" s="519" t="s">
        <v>5193</v>
      </c>
      <c r="S460" s="520"/>
      <c r="T460" s="520"/>
      <c r="U460" s="521"/>
      <c r="V460" s="509"/>
    </row>
    <row r="461" spans="1:22" s="28" customFormat="1" ht="42" customHeight="1">
      <c r="A461" s="168">
        <v>917035</v>
      </c>
      <c r="B461" s="81">
        <v>4650187481367</v>
      </c>
      <c r="C461" s="134" t="s">
        <v>3931</v>
      </c>
      <c r="D461" s="40" t="s">
        <v>4744</v>
      </c>
      <c r="E461" s="345" t="s">
        <v>290</v>
      </c>
      <c r="F461" s="163" t="s">
        <v>1624</v>
      </c>
      <c r="G461" s="57" t="s">
        <v>1387</v>
      </c>
      <c r="H461" s="57">
        <v>0.57999999999999996</v>
      </c>
      <c r="I461" s="22">
        <v>1825</v>
      </c>
      <c r="J461" s="22">
        <v>2355</v>
      </c>
      <c r="K461" s="22">
        <f t="shared" si="87"/>
        <v>1825</v>
      </c>
      <c r="L461" s="20"/>
      <c r="M461" s="24">
        <f t="shared" si="88"/>
        <v>0</v>
      </c>
      <c r="N461" s="33">
        <v>6</v>
      </c>
      <c r="O461" s="63">
        <f t="shared" si="89"/>
        <v>0</v>
      </c>
      <c r="P461" s="20">
        <v>8708409909</v>
      </c>
      <c r="Q461" s="33" t="s">
        <v>5063</v>
      </c>
      <c r="R461" s="519" t="s">
        <v>5193</v>
      </c>
      <c r="S461" s="520"/>
      <c r="T461" s="520"/>
      <c r="U461" s="521"/>
      <c r="V461" s="509"/>
    </row>
    <row r="462" spans="1:22" s="28" customFormat="1" ht="42" customHeight="1">
      <c r="A462" s="168">
        <v>917036</v>
      </c>
      <c r="B462" s="81">
        <v>4650187481374</v>
      </c>
      <c r="C462" s="134" t="s">
        <v>3932</v>
      </c>
      <c r="D462" s="40" t="s">
        <v>4745</v>
      </c>
      <c r="E462" s="345" t="s">
        <v>290</v>
      </c>
      <c r="F462" s="163" t="s">
        <v>1624</v>
      </c>
      <c r="G462" s="57" t="s">
        <v>1407</v>
      </c>
      <c r="H462" s="57">
        <v>0.57999999999999996</v>
      </c>
      <c r="I462" s="22">
        <v>1410</v>
      </c>
      <c r="J462" s="22">
        <v>1820</v>
      </c>
      <c r="K462" s="22">
        <f t="shared" si="87"/>
        <v>1410</v>
      </c>
      <c r="L462" s="20"/>
      <c r="M462" s="24">
        <f t="shared" si="88"/>
        <v>0</v>
      </c>
      <c r="N462" s="33">
        <v>1</v>
      </c>
      <c r="O462" s="63">
        <f t="shared" si="89"/>
        <v>0</v>
      </c>
      <c r="P462" s="20">
        <v>8708409909</v>
      </c>
      <c r="Q462" s="33" t="s">
        <v>5063</v>
      </c>
      <c r="R462" s="519" t="s">
        <v>5193</v>
      </c>
      <c r="S462" s="520"/>
      <c r="T462" s="520"/>
      <c r="U462" s="521"/>
      <c r="V462" s="509"/>
    </row>
    <row r="463" spans="1:22" s="28" customFormat="1" ht="42" customHeight="1">
      <c r="A463" s="168">
        <v>917037</v>
      </c>
      <c r="B463" s="81">
        <v>4650187481381</v>
      </c>
      <c r="C463" s="134" t="s">
        <v>3933</v>
      </c>
      <c r="D463" s="40" t="s">
        <v>4746</v>
      </c>
      <c r="E463" s="345" t="s">
        <v>290</v>
      </c>
      <c r="F463" s="163" t="s">
        <v>1624</v>
      </c>
      <c r="G463" s="57" t="s">
        <v>1408</v>
      </c>
      <c r="H463" s="57">
        <v>1.28</v>
      </c>
      <c r="I463" s="22">
        <v>1030</v>
      </c>
      <c r="J463" s="22">
        <v>1330</v>
      </c>
      <c r="K463" s="22">
        <f t="shared" si="87"/>
        <v>1030</v>
      </c>
      <c r="L463" s="20"/>
      <c r="M463" s="24">
        <f t="shared" si="88"/>
        <v>0</v>
      </c>
      <c r="N463" s="33">
        <v>1</v>
      </c>
      <c r="O463" s="63">
        <f t="shared" si="89"/>
        <v>0</v>
      </c>
      <c r="P463" s="20">
        <v>8708409909</v>
      </c>
      <c r="Q463" s="33" t="s">
        <v>4854</v>
      </c>
      <c r="R463" s="519" t="s">
        <v>5193</v>
      </c>
      <c r="S463" s="520"/>
      <c r="T463" s="520"/>
      <c r="U463" s="521"/>
      <c r="V463" s="509"/>
    </row>
    <row r="464" spans="1:22" s="28" customFormat="1" ht="42" customHeight="1">
      <c r="A464" s="168">
        <v>917038</v>
      </c>
      <c r="B464" s="81">
        <v>4650187481398</v>
      </c>
      <c r="C464" s="134" t="s">
        <v>41</v>
      </c>
      <c r="D464" s="40" t="s">
        <v>4747</v>
      </c>
      <c r="E464" s="345" t="s">
        <v>290</v>
      </c>
      <c r="F464" s="163" t="s">
        <v>1624</v>
      </c>
      <c r="G464" s="57" t="s">
        <v>1409</v>
      </c>
      <c r="H464" s="57">
        <v>0.02</v>
      </c>
      <c r="I464" s="22">
        <v>152</v>
      </c>
      <c r="J464" s="22">
        <v>206</v>
      </c>
      <c r="K464" s="22">
        <f t="shared" si="87"/>
        <v>152</v>
      </c>
      <c r="L464" s="20"/>
      <c r="M464" s="24">
        <f t="shared" si="88"/>
        <v>0</v>
      </c>
      <c r="N464" s="33">
        <v>1</v>
      </c>
      <c r="O464" s="63">
        <f t="shared" si="89"/>
        <v>0</v>
      </c>
      <c r="P464" s="20">
        <v>4016930005</v>
      </c>
      <c r="Q464" s="33" t="s">
        <v>4854</v>
      </c>
      <c r="R464" s="519" t="s">
        <v>5193</v>
      </c>
      <c r="S464" s="520"/>
      <c r="T464" s="520"/>
      <c r="U464" s="521"/>
      <c r="V464" s="509"/>
    </row>
    <row r="465" spans="1:22" s="28" customFormat="1" ht="42" customHeight="1">
      <c r="A465" s="168">
        <v>917039</v>
      </c>
      <c r="B465" s="81">
        <v>4650187481404</v>
      </c>
      <c r="C465" s="134" t="s">
        <v>42</v>
      </c>
      <c r="D465" s="40" t="s">
        <v>4358</v>
      </c>
      <c r="E465" s="345" t="s">
        <v>289</v>
      </c>
      <c r="F465" s="163" t="s">
        <v>1624</v>
      </c>
      <c r="G465" s="57" t="s">
        <v>1410</v>
      </c>
      <c r="H465" s="57">
        <v>0.05</v>
      </c>
      <c r="I465" s="22">
        <v>322</v>
      </c>
      <c r="J465" s="22">
        <v>425</v>
      </c>
      <c r="K465" s="22">
        <f t="shared" si="87"/>
        <v>322</v>
      </c>
      <c r="L465" s="20"/>
      <c r="M465" s="24">
        <f t="shared" si="88"/>
        <v>0</v>
      </c>
      <c r="N465" s="33">
        <v>1</v>
      </c>
      <c r="O465" s="63">
        <f t="shared" si="89"/>
        <v>0</v>
      </c>
      <c r="P465" s="20">
        <v>8536501906</v>
      </c>
      <c r="Q465" s="33" t="s">
        <v>4854</v>
      </c>
      <c r="R465" s="528" t="s">
        <v>5192</v>
      </c>
      <c r="S465" s="520">
        <v>46204</v>
      </c>
      <c r="T465" s="520">
        <v>47664</v>
      </c>
      <c r="U465" s="521" t="s">
        <v>5191</v>
      </c>
      <c r="V465" s="509"/>
    </row>
    <row r="466" spans="1:22" s="131" customFormat="1" ht="42" customHeight="1">
      <c r="A466" s="150">
        <v>817009</v>
      </c>
      <c r="B466" s="81">
        <v>4650187481411</v>
      </c>
      <c r="C466" s="21" t="s">
        <v>211</v>
      </c>
      <c r="D466" s="43" t="s">
        <v>4359</v>
      </c>
      <c r="E466" s="340" t="s">
        <v>289</v>
      </c>
      <c r="F466" s="176" t="s">
        <v>1624</v>
      </c>
      <c r="G466" s="213" t="s">
        <v>1411</v>
      </c>
      <c r="H466" s="56">
        <v>0.12</v>
      </c>
      <c r="I466" s="22">
        <v>635</v>
      </c>
      <c r="J466" s="22">
        <v>838</v>
      </c>
      <c r="K466" s="22">
        <f t="shared" si="87"/>
        <v>635</v>
      </c>
      <c r="L466" s="45"/>
      <c r="M466" s="24">
        <f t="shared" si="88"/>
        <v>0</v>
      </c>
      <c r="N466" s="33">
        <v>1</v>
      </c>
      <c r="O466" s="63">
        <f t="shared" si="89"/>
        <v>0</v>
      </c>
      <c r="P466" s="45">
        <v>8708939909</v>
      </c>
      <c r="Q466" s="33" t="s">
        <v>4854</v>
      </c>
      <c r="R466" s="519" t="s">
        <v>5193</v>
      </c>
      <c r="S466" s="520"/>
      <c r="T466" s="520"/>
      <c r="U466" s="521"/>
      <c r="V466" s="509"/>
    </row>
    <row r="467" spans="1:22" s="28" customFormat="1" ht="42" customHeight="1">
      <c r="A467" s="150">
        <v>817010</v>
      </c>
      <c r="B467" s="81">
        <v>4650187481428</v>
      </c>
      <c r="C467" s="21" t="s">
        <v>209</v>
      </c>
      <c r="D467" s="43" t="s">
        <v>1136</v>
      </c>
      <c r="E467" s="340" t="s">
        <v>289</v>
      </c>
      <c r="F467" s="177" t="s">
        <v>1624</v>
      </c>
      <c r="G467" s="214" t="s">
        <v>1228</v>
      </c>
      <c r="H467" s="57">
        <v>2</v>
      </c>
      <c r="I467" s="22">
        <v>8370</v>
      </c>
      <c r="J467" s="22">
        <v>10550</v>
      </c>
      <c r="K467" s="22">
        <f t="shared" si="87"/>
        <v>8370</v>
      </c>
      <c r="L467" s="45"/>
      <c r="M467" s="25">
        <f t="shared" si="88"/>
        <v>0</v>
      </c>
      <c r="N467" s="33">
        <v>1</v>
      </c>
      <c r="O467" s="63">
        <f t="shared" si="89"/>
        <v>0</v>
      </c>
      <c r="P467" s="45">
        <v>8708409909</v>
      </c>
      <c r="Q467" s="33" t="s">
        <v>4854</v>
      </c>
      <c r="R467" s="519" t="s">
        <v>5193</v>
      </c>
      <c r="S467" s="520"/>
      <c r="T467" s="520"/>
      <c r="U467" s="521"/>
      <c r="V467" s="509"/>
    </row>
    <row r="468" spans="1:22" s="28" customFormat="1" ht="42" customHeight="1">
      <c r="A468" s="150">
        <v>817011</v>
      </c>
      <c r="B468" s="81">
        <v>4650187488571</v>
      </c>
      <c r="C468" s="21" t="s">
        <v>464</v>
      </c>
      <c r="D468" s="43" t="s">
        <v>465</v>
      </c>
      <c r="E468" s="340" t="s">
        <v>289</v>
      </c>
      <c r="F468" s="177" t="s">
        <v>1624</v>
      </c>
      <c r="G468" s="214" t="s">
        <v>1261</v>
      </c>
      <c r="H468" s="57">
        <v>0.36</v>
      </c>
      <c r="I468" s="22">
        <v>2650</v>
      </c>
      <c r="J468" s="22">
        <v>3420</v>
      </c>
      <c r="K468" s="22">
        <f t="shared" si="87"/>
        <v>2650</v>
      </c>
      <c r="L468" s="45"/>
      <c r="M468" s="25">
        <f t="shared" si="88"/>
        <v>0</v>
      </c>
      <c r="N468" s="33">
        <v>1</v>
      </c>
      <c r="O468" s="63">
        <f t="shared" si="89"/>
        <v>0</v>
      </c>
      <c r="P468" s="45">
        <v>8482200009</v>
      </c>
      <c r="Q468" s="33" t="s">
        <v>4854</v>
      </c>
      <c r="R468" s="519" t="s">
        <v>5193</v>
      </c>
      <c r="S468" s="520"/>
      <c r="T468" s="520"/>
      <c r="U468" s="521"/>
      <c r="V468" s="509"/>
    </row>
    <row r="469" spans="1:22" s="28" customFormat="1" ht="42" customHeight="1">
      <c r="A469" s="150">
        <v>817012</v>
      </c>
      <c r="B469" s="81">
        <v>4650187488588</v>
      </c>
      <c r="C469" s="21" t="s">
        <v>466</v>
      </c>
      <c r="D469" s="43" t="s">
        <v>467</v>
      </c>
      <c r="E469" s="340" t="s">
        <v>289</v>
      </c>
      <c r="F469" s="177" t="s">
        <v>1624</v>
      </c>
      <c r="G469" s="214" t="s">
        <v>1261</v>
      </c>
      <c r="H469" s="57">
        <v>0.44</v>
      </c>
      <c r="I469" s="22">
        <v>6900</v>
      </c>
      <c r="J469" s="22">
        <v>8695</v>
      </c>
      <c r="K469" s="22">
        <f t="shared" si="87"/>
        <v>6900</v>
      </c>
      <c r="L469" s="45"/>
      <c r="M469" s="25">
        <f t="shared" si="88"/>
        <v>0</v>
      </c>
      <c r="N469" s="33">
        <v>1</v>
      </c>
      <c r="O469" s="63">
        <f t="shared" si="89"/>
        <v>0</v>
      </c>
      <c r="P469" s="45">
        <v>8482500000</v>
      </c>
      <c r="Q469" s="33" t="s">
        <v>4854</v>
      </c>
      <c r="R469" s="519" t="s">
        <v>5193</v>
      </c>
      <c r="S469" s="520"/>
      <c r="T469" s="520"/>
      <c r="U469" s="521"/>
      <c r="V469" s="509"/>
    </row>
    <row r="470" spans="1:22" s="28" customFormat="1" ht="42" customHeight="1">
      <c r="A470" s="150">
        <v>817013</v>
      </c>
      <c r="B470" s="81">
        <v>4650187488595</v>
      </c>
      <c r="C470" s="21" t="s">
        <v>468</v>
      </c>
      <c r="D470" s="43" t="s">
        <v>469</v>
      </c>
      <c r="E470" s="340" t="s">
        <v>289</v>
      </c>
      <c r="F470" s="163" t="s">
        <v>1624</v>
      </c>
      <c r="G470" s="57" t="s">
        <v>1261</v>
      </c>
      <c r="H470" s="57">
        <v>0.65</v>
      </c>
      <c r="I470" s="22">
        <v>2620</v>
      </c>
      <c r="J470" s="22">
        <v>3379</v>
      </c>
      <c r="K470" s="22">
        <f t="shared" si="87"/>
        <v>2620</v>
      </c>
      <c r="L470" s="45"/>
      <c r="M470" s="25">
        <f t="shared" si="88"/>
        <v>0</v>
      </c>
      <c r="N470" s="33">
        <v>1</v>
      </c>
      <c r="O470" s="63">
        <f t="shared" si="89"/>
        <v>0</v>
      </c>
      <c r="P470" s="45">
        <v>8482200009</v>
      </c>
      <c r="Q470" s="33" t="s">
        <v>4854</v>
      </c>
      <c r="R470" s="519" t="s">
        <v>5193</v>
      </c>
      <c r="S470" s="520"/>
      <c r="T470" s="520"/>
      <c r="U470" s="521"/>
      <c r="V470" s="509"/>
    </row>
    <row r="471" spans="1:22" s="28" customFormat="1" ht="42" customHeight="1">
      <c r="A471" s="150">
        <v>817014</v>
      </c>
      <c r="B471" s="81">
        <v>4650187489127</v>
      </c>
      <c r="C471" s="21" t="s">
        <v>768</v>
      </c>
      <c r="D471" s="43" t="s">
        <v>769</v>
      </c>
      <c r="E471" s="340" t="s">
        <v>289</v>
      </c>
      <c r="F471" s="162" t="s">
        <v>1624</v>
      </c>
      <c r="G471" s="56" t="s">
        <v>1412</v>
      </c>
      <c r="H471" s="56">
        <v>0.1</v>
      </c>
      <c r="I471" s="22">
        <v>145</v>
      </c>
      <c r="J471" s="22">
        <v>195</v>
      </c>
      <c r="K471" s="22">
        <f t="shared" si="87"/>
        <v>145</v>
      </c>
      <c r="L471" s="45"/>
      <c r="M471" s="24">
        <f t="shared" si="88"/>
        <v>0</v>
      </c>
      <c r="N471" s="33">
        <v>1</v>
      </c>
      <c r="O471" s="63">
        <f t="shared" si="89"/>
        <v>0</v>
      </c>
      <c r="P471" s="45">
        <v>8484900000</v>
      </c>
      <c r="Q471" s="33" t="s">
        <v>4854</v>
      </c>
      <c r="R471" s="519" t="s">
        <v>5193</v>
      </c>
      <c r="S471" s="520"/>
      <c r="T471" s="520"/>
      <c r="U471" s="521"/>
      <c r="V471" s="509"/>
    </row>
    <row r="472" spans="1:22" s="28" customFormat="1" ht="42" customHeight="1">
      <c r="A472" s="271">
        <v>917113</v>
      </c>
      <c r="B472" s="261">
        <v>4680642313834</v>
      </c>
      <c r="C472" s="272" t="s">
        <v>3631</v>
      </c>
      <c r="D472" s="273" t="s">
        <v>4360</v>
      </c>
      <c r="E472" s="341" t="s">
        <v>289</v>
      </c>
      <c r="F472" s="265" t="s">
        <v>1624</v>
      </c>
      <c r="G472" s="264" t="s">
        <v>3693</v>
      </c>
      <c r="H472" s="279">
        <v>0.15</v>
      </c>
      <c r="I472" s="266">
        <v>450</v>
      </c>
      <c r="J472" s="284">
        <v>594</v>
      </c>
      <c r="K472" s="266">
        <f t="shared" si="87"/>
        <v>450</v>
      </c>
      <c r="L472" s="274"/>
      <c r="M472" s="268">
        <f t="shared" si="88"/>
        <v>0</v>
      </c>
      <c r="N472" s="275">
        <v>1</v>
      </c>
      <c r="O472" s="276">
        <f t="shared" ref="O472:O475" si="92">L472/N472</f>
        <v>0</v>
      </c>
      <c r="P472" s="274">
        <v>8708409909</v>
      </c>
      <c r="Q472" s="275" t="s">
        <v>4854</v>
      </c>
      <c r="R472" s="519" t="s">
        <v>5193</v>
      </c>
      <c r="S472" s="520"/>
      <c r="T472" s="520"/>
      <c r="U472" s="521"/>
      <c r="V472" s="509"/>
    </row>
    <row r="473" spans="1:22" s="28" customFormat="1" ht="42" customHeight="1">
      <c r="A473" s="271">
        <v>917112</v>
      </c>
      <c r="B473" s="261">
        <v>4680642313841</v>
      </c>
      <c r="C473" s="272" t="s">
        <v>3632</v>
      </c>
      <c r="D473" s="273" t="s">
        <v>4361</v>
      </c>
      <c r="E473" s="341" t="s">
        <v>289</v>
      </c>
      <c r="F473" s="265" t="s">
        <v>1624</v>
      </c>
      <c r="G473" s="264" t="s">
        <v>3694</v>
      </c>
      <c r="H473" s="279">
        <v>0.17</v>
      </c>
      <c r="I473" s="266">
        <v>540</v>
      </c>
      <c r="J473" s="284">
        <v>713</v>
      </c>
      <c r="K473" s="266">
        <f t="shared" si="87"/>
        <v>540</v>
      </c>
      <c r="L473" s="274"/>
      <c r="M473" s="268">
        <f t="shared" si="88"/>
        <v>0</v>
      </c>
      <c r="N473" s="275">
        <v>1</v>
      </c>
      <c r="O473" s="276">
        <f t="shared" si="92"/>
        <v>0</v>
      </c>
      <c r="P473" s="274">
        <v>8482990000</v>
      </c>
      <c r="Q473" s="275" t="s">
        <v>4854</v>
      </c>
      <c r="R473" s="519" t="s">
        <v>5193</v>
      </c>
      <c r="S473" s="520"/>
      <c r="T473" s="520"/>
      <c r="U473" s="521"/>
      <c r="V473" s="509"/>
    </row>
    <row r="474" spans="1:22" s="28" customFormat="1" ht="42" customHeight="1">
      <c r="A474" s="271">
        <v>917114</v>
      </c>
      <c r="B474" s="261">
        <v>4680642313711</v>
      </c>
      <c r="C474" s="272" t="s">
        <v>3633</v>
      </c>
      <c r="D474" s="273" t="s">
        <v>4362</v>
      </c>
      <c r="E474" s="341" t="s">
        <v>289</v>
      </c>
      <c r="F474" s="265" t="s">
        <v>1624</v>
      </c>
      <c r="G474" s="264" t="s">
        <v>3695</v>
      </c>
      <c r="H474" s="279">
        <v>1</v>
      </c>
      <c r="I474" s="266">
        <v>4050</v>
      </c>
      <c r="J474" s="284">
        <v>5144</v>
      </c>
      <c r="K474" s="266">
        <f t="shared" si="87"/>
        <v>4050</v>
      </c>
      <c r="L474" s="274"/>
      <c r="M474" s="268">
        <f t="shared" si="88"/>
        <v>0</v>
      </c>
      <c r="N474" s="275">
        <v>1</v>
      </c>
      <c r="O474" s="276">
        <f t="shared" si="92"/>
        <v>0</v>
      </c>
      <c r="P474" s="274">
        <v>8708409909</v>
      </c>
      <c r="Q474" s="275" t="s">
        <v>5063</v>
      </c>
      <c r="R474" s="519" t="s">
        <v>5193</v>
      </c>
      <c r="S474" s="520"/>
      <c r="T474" s="520"/>
      <c r="U474" s="521"/>
      <c r="V474" s="509"/>
    </row>
    <row r="475" spans="1:22" s="28" customFormat="1" ht="42" customHeight="1">
      <c r="A475" s="150">
        <v>917115</v>
      </c>
      <c r="B475" s="81">
        <v>4680642313858</v>
      </c>
      <c r="C475" s="21" t="s">
        <v>3634</v>
      </c>
      <c r="D475" s="43" t="s">
        <v>4363</v>
      </c>
      <c r="E475" s="340" t="s">
        <v>289</v>
      </c>
      <c r="F475" s="176" t="s">
        <v>1624</v>
      </c>
      <c r="G475" s="56" t="s">
        <v>3696</v>
      </c>
      <c r="H475" s="210">
        <v>1</v>
      </c>
      <c r="I475" s="22">
        <v>7700</v>
      </c>
      <c r="J475" s="22">
        <v>9700</v>
      </c>
      <c r="K475" s="22">
        <f t="shared" si="87"/>
        <v>7700</v>
      </c>
      <c r="L475" s="45"/>
      <c r="M475" s="24">
        <f t="shared" si="88"/>
        <v>0</v>
      </c>
      <c r="N475" s="33">
        <v>1</v>
      </c>
      <c r="O475" s="63">
        <f t="shared" si="92"/>
        <v>0</v>
      </c>
      <c r="P475" s="45">
        <v>8708409909</v>
      </c>
      <c r="Q475" s="33" t="s">
        <v>4882</v>
      </c>
      <c r="R475" s="519" t="s">
        <v>5193</v>
      </c>
      <c r="S475" s="520"/>
      <c r="T475" s="520"/>
      <c r="U475" s="521"/>
      <c r="V475" s="509"/>
    </row>
    <row r="476" spans="1:22" s="28" customFormat="1" ht="42" customHeight="1">
      <c r="A476" s="150">
        <v>917103</v>
      </c>
      <c r="B476" s="81">
        <v>4680642312196</v>
      </c>
      <c r="C476" s="21" t="s">
        <v>3934</v>
      </c>
      <c r="D476" s="43" t="s">
        <v>4364</v>
      </c>
      <c r="E476" s="340" t="s">
        <v>289</v>
      </c>
      <c r="F476" s="176" t="s">
        <v>1624</v>
      </c>
      <c r="G476" s="56" t="s">
        <v>3697</v>
      </c>
      <c r="H476" s="210">
        <v>1.93</v>
      </c>
      <c r="I476" s="22">
        <v>7800</v>
      </c>
      <c r="J476" s="22">
        <v>9800</v>
      </c>
      <c r="K476" s="22">
        <f t="shared" si="87"/>
        <v>7800</v>
      </c>
      <c r="L476" s="45"/>
      <c r="M476" s="24">
        <f t="shared" si="88"/>
        <v>0</v>
      </c>
      <c r="N476" s="33">
        <v>1</v>
      </c>
      <c r="O476" s="63">
        <f t="shared" ref="O476:O483" si="93">L476/N476</f>
        <v>0</v>
      </c>
      <c r="P476" s="45">
        <v>8708409909</v>
      </c>
      <c r="Q476" s="33" t="s">
        <v>4854</v>
      </c>
      <c r="R476" s="519" t="s">
        <v>5193</v>
      </c>
      <c r="S476" s="520"/>
      <c r="T476" s="520"/>
      <c r="U476" s="521"/>
      <c r="V476" s="509"/>
    </row>
    <row r="477" spans="1:22" s="28" customFormat="1" ht="42" customHeight="1">
      <c r="A477" s="271">
        <v>917110</v>
      </c>
      <c r="B477" s="261">
        <v>4680642312349</v>
      </c>
      <c r="C477" s="272" t="s">
        <v>3935</v>
      </c>
      <c r="D477" s="273" t="s">
        <v>4365</v>
      </c>
      <c r="E477" s="341" t="s">
        <v>289</v>
      </c>
      <c r="F477" s="265" t="s">
        <v>1624</v>
      </c>
      <c r="G477" s="264" t="s">
        <v>3698</v>
      </c>
      <c r="H477" s="279">
        <v>3.93</v>
      </c>
      <c r="I477" s="266">
        <v>8270</v>
      </c>
      <c r="J477" s="284">
        <v>10420</v>
      </c>
      <c r="K477" s="266">
        <f t="shared" si="87"/>
        <v>8270</v>
      </c>
      <c r="L477" s="274"/>
      <c r="M477" s="268">
        <f t="shared" si="88"/>
        <v>0</v>
      </c>
      <c r="N477" s="275">
        <v>1</v>
      </c>
      <c r="O477" s="276">
        <f>L477/N477</f>
        <v>0</v>
      </c>
      <c r="P477" s="274">
        <v>8708409909</v>
      </c>
      <c r="Q477" s="275" t="s">
        <v>4854</v>
      </c>
      <c r="R477" s="519" t="s">
        <v>5193</v>
      </c>
      <c r="S477" s="520"/>
      <c r="T477" s="520"/>
      <c r="U477" s="521"/>
      <c r="V477" s="509"/>
    </row>
    <row r="478" spans="1:22" s="28" customFormat="1" ht="42" customHeight="1">
      <c r="A478" s="271">
        <v>917107</v>
      </c>
      <c r="B478" s="261">
        <v>4680642312318</v>
      </c>
      <c r="C478" s="272" t="s">
        <v>3936</v>
      </c>
      <c r="D478" s="273" t="s">
        <v>4366</v>
      </c>
      <c r="E478" s="341" t="s">
        <v>289</v>
      </c>
      <c r="F478" s="265" t="s">
        <v>1624</v>
      </c>
      <c r="G478" s="264" t="s">
        <v>3699</v>
      </c>
      <c r="H478" s="279">
        <v>0.92</v>
      </c>
      <c r="I478" s="266">
        <v>8865</v>
      </c>
      <c r="J478" s="284">
        <v>11170</v>
      </c>
      <c r="K478" s="266">
        <f t="shared" si="87"/>
        <v>8865</v>
      </c>
      <c r="L478" s="274"/>
      <c r="M478" s="268">
        <f t="shared" si="88"/>
        <v>0</v>
      </c>
      <c r="N478" s="275">
        <v>1</v>
      </c>
      <c r="O478" s="276">
        <f>L478/N478</f>
        <v>0</v>
      </c>
      <c r="P478" s="274">
        <v>8708409909</v>
      </c>
      <c r="Q478" s="275" t="s">
        <v>4883</v>
      </c>
      <c r="R478" s="519" t="s">
        <v>5193</v>
      </c>
      <c r="S478" s="520"/>
      <c r="T478" s="520"/>
      <c r="U478" s="521"/>
      <c r="V478" s="509"/>
    </row>
    <row r="479" spans="1:22" s="28" customFormat="1" ht="42" customHeight="1">
      <c r="A479" s="271">
        <v>917108</v>
      </c>
      <c r="B479" s="261">
        <v>4680642312325</v>
      </c>
      <c r="C479" s="272" t="s">
        <v>3937</v>
      </c>
      <c r="D479" s="273" t="s">
        <v>4367</v>
      </c>
      <c r="E479" s="341" t="s">
        <v>289</v>
      </c>
      <c r="F479" s="265" t="s">
        <v>1624</v>
      </c>
      <c r="G479" s="264" t="s">
        <v>3700</v>
      </c>
      <c r="H479" s="279">
        <v>1.01</v>
      </c>
      <c r="I479" s="266">
        <v>8990</v>
      </c>
      <c r="J479" s="284">
        <v>11328</v>
      </c>
      <c r="K479" s="266">
        <f t="shared" si="87"/>
        <v>8990</v>
      </c>
      <c r="L479" s="274"/>
      <c r="M479" s="268">
        <f t="shared" si="88"/>
        <v>0</v>
      </c>
      <c r="N479" s="275">
        <v>1</v>
      </c>
      <c r="O479" s="276">
        <f>L479/N479</f>
        <v>0</v>
      </c>
      <c r="P479" s="274">
        <v>8708409909</v>
      </c>
      <c r="Q479" s="275" t="s">
        <v>4883</v>
      </c>
      <c r="R479" s="519" t="s">
        <v>5193</v>
      </c>
      <c r="S479" s="520"/>
      <c r="T479" s="520"/>
      <c r="U479" s="521"/>
      <c r="V479" s="509"/>
    </row>
    <row r="480" spans="1:22" s="28" customFormat="1" ht="42" customHeight="1">
      <c r="A480" s="271">
        <v>917109</v>
      </c>
      <c r="B480" s="261">
        <v>4680642312332</v>
      </c>
      <c r="C480" s="272" t="s">
        <v>3938</v>
      </c>
      <c r="D480" s="273" t="s">
        <v>4368</v>
      </c>
      <c r="E480" s="341" t="s">
        <v>289</v>
      </c>
      <c r="F480" s="265" t="s">
        <v>1624</v>
      </c>
      <c r="G480" s="264" t="s">
        <v>3700</v>
      </c>
      <c r="H480" s="279">
        <v>1.01</v>
      </c>
      <c r="I480" s="266">
        <v>8550</v>
      </c>
      <c r="J480" s="284">
        <v>10775</v>
      </c>
      <c r="K480" s="266">
        <f t="shared" si="87"/>
        <v>8550</v>
      </c>
      <c r="L480" s="274"/>
      <c r="M480" s="268">
        <f t="shared" si="88"/>
        <v>0</v>
      </c>
      <c r="N480" s="275">
        <v>1</v>
      </c>
      <c r="O480" s="276">
        <f>L480/N480</f>
        <v>0</v>
      </c>
      <c r="P480" s="274">
        <v>8708409909</v>
      </c>
      <c r="Q480" s="275" t="s">
        <v>4883</v>
      </c>
      <c r="R480" s="519" t="s">
        <v>5193</v>
      </c>
      <c r="S480" s="520"/>
      <c r="T480" s="520"/>
      <c r="U480" s="521"/>
      <c r="V480" s="509"/>
    </row>
    <row r="481" spans="1:22" s="28" customFormat="1" ht="42" customHeight="1">
      <c r="A481" s="150">
        <v>917104</v>
      </c>
      <c r="B481" s="81">
        <v>4680642312202</v>
      </c>
      <c r="C481" s="21" t="s">
        <v>3939</v>
      </c>
      <c r="D481" s="43" t="s">
        <v>4369</v>
      </c>
      <c r="E481" s="340" t="s">
        <v>289</v>
      </c>
      <c r="F481" s="176" t="s">
        <v>1624</v>
      </c>
      <c r="G481" s="56" t="s">
        <v>3700</v>
      </c>
      <c r="H481" s="210">
        <v>1.6</v>
      </c>
      <c r="I481" s="22">
        <v>5200</v>
      </c>
      <c r="J481" s="22">
        <v>6600</v>
      </c>
      <c r="K481" s="22">
        <f t="shared" si="87"/>
        <v>5200</v>
      </c>
      <c r="L481" s="45"/>
      <c r="M481" s="24">
        <f t="shared" si="88"/>
        <v>0</v>
      </c>
      <c r="N481" s="33">
        <v>1</v>
      </c>
      <c r="O481" s="63">
        <f t="shared" si="93"/>
        <v>0</v>
      </c>
      <c r="P481" s="45">
        <v>8708409909</v>
      </c>
      <c r="Q481" s="33" t="s">
        <v>5063</v>
      </c>
      <c r="R481" s="519" t="s">
        <v>5193</v>
      </c>
      <c r="S481" s="520"/>
      <c r="T481" s="520"/>
      <c r="U481" s="521"/>
      <c r="V481" s="509"/>
    </row>
    <row r="482" spans="1:22" s="28" customFormat="1" ht="42" customHeight="1">
      <c r="A482" s="271">
        <v>917105</v>
      </c>
      <c r="B482" s="261">
        <v>4680642312240</v>
      </c>
      <c r="C482" s="272" t="s">
        <v>3940</v>
      </c>
      <c r="D482" s="273" t="s">
        <v>4370</v>
      </c>
      <c r="E482" s="341" t="s">
        <v>289</v>
      </c>
      <c r="F482" s="265" t="s">
        <v>1624</v>
      </c>
      <c r="G482" s="264" t="s">
        <v>3699</v>
      </c>
      <c r="H482" s="279">
        <v>0.65</v>
      </c>
      <c r="I482" s="266">
        <v>4900</v>
      </c>
      <c r="J482" s="284">
        <v>6223</v>
      </c>
      <c r="K482" s="266">
        <f t="shared" si="87"/>
        <v>4900</v>
      </c>
      <c r="L482" s="274"/>
      <c r="M482" s="268">
        <f t="shared" si="88"/>
        <v>0</v>
      </c>
      <c r="N482" s="275">
        <v>1</v>
      </c>
      <c r="O482" s="276">
        <f t="shared" si="93"/>
        <v>0</v>
      </c>
      <c r="P482" s="274">
        <v>8708409909</v>
      </c>
      <c r="Q482" s="275" t="s">
        <v>5063</v>
      </c>
      <c r="R482" s="519" t="s">
        <v>5193</v>
      </c>
      <c r="S482" s="520"/>
      <c r="T482" s="520"/>
      <c r="U482" s="521"/>
      <c r="V482" s="509"/>
    </row>
    <row r="483" spans="1:22" s="28" customFormat="1" ht="42" customHeight="1">
      <c r="A483" s="271">
        <v>917106</v>
      </c>
      <c r="B483" s="261">
        <v>4680642312301</v>
      </c>
      <c r="C483" s="272" t="s">
        <v>3941</v>
      </c>
      <c r="D483" s="273" t="s">
        <v>3203</v>
      </c>
      <c r="E483" s="341" t="s">
        <v>289</v>
      </c>
      <c r="F483" s="265" t="s">
        <v>1624</v>
      </c>
      <c r="G483" s="264" t="s">
        <v>3699</v>
      </c>
      <c r="H483" s="279">
        <v>1.25</v>
      </c>
      <c r="I483" s="266">
        <v>5310</v>
      </c>
      <c r="J483" s="284">
        <v>6744</v>
      </c>
      <c r="K483" s="266">
        <f t="shared" si="87"/>
        <v>5310</v>
      </c>
      <c r="L483" s="274"/>
      <c r="M483" s="268">
        <f t="shared" si="88"/>
        <v>0</v>
      </c>
      <c r="N483" s="275">
        <v>1</v>
      </c>
      <c r="O483" s="276">
        <f t="shared" si="93"/>
        <v>0</v>
      </c>
      <c r="P483" s="274">
        <v>8708409909</v>
      </c>
      <c r="Q483" s="275" t="s">
        <v>5063</v>
      </c>
      <c r="R483" s="519" t="s">
        <v>5193</v>
      </c>
      <c r="S483" s="520"/>
      <c r="T483" s="520"/>
      <c r="U483" s="521"/>
      <c r="V483" s="509"/>
    </row>
    <row r="484" spans="1:22" s="28" customFormat="1" ht="42" customHeight="1" thickBot="1">
      <c r="A484" s="150">
        <v>817016</v>
      </c>
      <c r="B484" s="81">
        <v>4680642310062</v>
      </c>
      <c r="C484" s="21" t="s">
        <v>2979</v>
      </c>
      <c r="D484" s="43" t="s">
        <v>4371</v>
      </c>
      <c r="E484" s="340" t="s">
        <v>289</v>
      </c>
      <c r="F484" s="162" t="s">
        <v>1624</v>
      </c>
      <c r="G484" s="56" t="s">
        <v>3041</v>
      </c>
      <c r="H484" s="56">
        <v>0.61</v>
      </c>
      <c r="I484" s="22">
        <v>1580</v>
      </c>
      <c r="J484" s="22">
        <v>2038</v>
      </c>
      <c r="K484" s="22">
        <f t="shared" si="87"/>
        <v>1580</v>
      </c>
      <c r="L484" s="45"/>
      <c r="M484" s="24">
        <f t="shared" si="88"/>
        <v>0</v>
      </c>
      <c r="N484" s="33">
        <v>1</v>
      </c>
      <c r="O484" s="63">
        <f t="shared" ref="O484" si="94">L484/N484</f>
        <v>0</v>
      </c>
      <c r="P484" s="45">
        <v>8708929909</v>
      </c>
      <c r="Q484" s="33" t="s">
        <v>4884</v>
      </c>
      <c r="R484" s="519" t="s">
        <v>5193</v>
      </c>
      <c r="S484" s="520"/>
      <c r="T484" s="520"/>
      <c r="U484" s="521"/>
      <c r="V484" s="509"/>
    </row>
    <row r="485" spans="1:22" s="28" customFormat="1" ht="21" customHeight="1" thickBot="1">
      <c r="A485" s="231"/>
      <c r="B485" s="108"/>
      <c r="C485" s="108"/>
      <c r="D485" s="17" t="s">
        <v>824</v>
      </c>
      <c r="E485" s="70"/>
      <c r="F485" s="157"/>
      <c r="G485" s="70"/>
      <c r="H485" s="70"/>
      <c r="I485" s="70"/>
      <c r="J485" s="70"/>
      <c r="K485" s="70"/>
      <c r="L485" s="70"/>
      <c r="M485" s="71"/>
      <c r="N485" s="71"/>
      <c r="O485" s="82"/>
      <c r="P485" s="377"/>
      <c r="Q485" s="369"/>
      <c r="R485" s="71"/>
      <c r="S485" s="71"/>
      <c r="T485" s="71"/>
      <c r="U485" s="521"/>
      <c r="V485" s="509"/>
    </row>
    <row r="486" spans="1:22" s="28" customFormat="1" ht="42" customHeight="1">
      <c r="A486" s="271">
        <v>917040</v>
      </c>
      <c r="B486" s="261">
        <v>4660171512120</v>
      </c>
      <c r="C486" s="272" t="s">
        <v>3942</v>
      </c>
      <c r="D486" s="285" t="s">
        <v>4220</v>
      </c>
      <c r="E486" s="341" t="s">
        <v>290</v>
      </c>
      <c r="F486" s="287" t="s">
        <v>1624</v>
      </c>
      <c r="G486" s="286" t="s">
        <v>1653</v>
      </c>
      <c r="H486" s="286">
        <v>1.9</v>
      </c>
      <c r="I486" s="266">
        <v>2490</v>
      </c>
      <c r="J486" s="284">
        <v>3212</v>
      </c>
      <c r="K486" s="266">
        <f t="shared" ref="K486:K517" si="95">I486*(100-$P$3*100)/100</f>
        <v>2490</v>
      </c>
      <c r="L486" s="274"/>
      <c r="M486" s="290">
        <f t="shared" ref="M486:M517" si="96">K486*L486</f>
        <v>0</v>
      </c>
      <c r="N486" s="275">
        <v>1</v>
      </c>
      <c r="O486" s="276">
        <f t="shared" ref="O486:O543" si="97">L486/N486</f>
        <v>0</v>
      </c>
      <c r="P486" s="274">
        <v>8708409909</v>
      </c>
      <c r="Q486" s="275" t="s">
        <v>4854</v>
      </c>
      <c r="R486" s="519" t="s">
        <v>5193</v>
      </c>
      <c r="S486" s="520"/>
      <c r="T486" s="520"/>
      <c r="U486" s="521"/>
      <c r="V486" s="509"/>
    </row>
    <row r="487" spans="1:22" s="28" customFormat="1" ht="42" customHeight="1">
      <c r="A487" s="150">
        <v>917041</v>
      </c>
      <c r="B487" s="81">
        <v>4660171512182</v>
      </c>
      <c r="C487" s="21" t="s">
        <v>3943</v>
      </c>
      <c r="D487" s="39" t="s">
        <v>4372</v>
      </c>
      <c r="E487" s="340" t="s">
        <v>290</v>
      </c>
      <c r="F487" s="163" t="s">
        <v>1624</v>
      </c>
      <c r="G487" s="57" t="s">
        <v>1654</v>
      </c>
      <c r="H487" s="57">
        <v>1.75</v>
      </c>
      <c r="I487" s="22">
        <v>2150</v>
      </c>
      <c r="J487" s="22">
        <v>2775</v>
      </c>
      <c r="K487" s="22">
        <f t="shared" si="95"/>
        <v>2150</v>
      </c>
      <c r="L487" s="45"/>
      <c r="M487" s="25">
        <f t="shared" si="96"/>
        <v>0</v>
      </c>
      <c r="N487" s="33">
        <v>1</v>
      </c>
      <c r="O487" s="63">
        <f t="shared" si="97"/>
        <v>0</v>
      </c>
      <c r="P487" s="45">
        <v>8708409909</v>
      </c>
      <c r="Q487" s="33" t="s">
        <v>4854</v>
      </c>
      <c r="R487" s="519" t="s">
        <v>5193</v>
      </c>
      <c r="S487" s="520"/>
      <c r="T487" s="520"/>
      <c r="U487" s="521"/>
      <c r="V487" s="509"/>
    </row>
    <row r="488" spans="1:22" s="28" customFormat="1" ht="42" customHeight="1">
      <c r="A488" s="271">
        <v>917074</v>
      </c>
      <c r="B488" s="261">
        <v>4680642310673</v>
      </c>
      <c r="C488" s="272" t="s">
        <v>3944</v>
      </c>
      <c r="D488" s="285" t="s">
        <v>4583</v>
      </c>
      <c r="E488" s="341" t="s">
        <v>290</v>
      </c>
      <c r="F488" s="287" t="s">
        <v>1624</v>
      </c>
      <c r="G488" s="286" t="s">
        <v>3042</v>
      </c>
      <c r="H488" s="286">
        <v>2.9</v>
      </c>
      <c r="I488" s="266">
        <v>4450</v>
      </c>
      <c r="J488" s="284">
        <v>5652</v>
      </c>
      <c r="K488" s="266">
        <f t="shared" si="95"/>
        <v>4450</v>
      </c>
      <c r="L488" s="274"/>
      <c r="M488" s="290">
        <f t="shared" si="96"/>
        <v>0</v>
      </c>
      <c r="N488" s="275">
        <v>1</v>
      </c>
      <c r="O488" s="276">
        <f t="shared" ref="O488:O489" si="98">L488/N488</f>
        <v>0</v>
      </c>
      <c r="P488" s="274">
        <v>8708409909</v>
      </c>
      <c r="Q488" s="275" t="s">
        <v>4854</v>
      </c>
      <c r="R488" s="519" t="s">
        <v>5193</v>
      </c>
      <c r="S488" s="520"/>
      <c r="T488" s="520"/>
      <c r="U488" s="521"/>
      <c r="V488" s="509"/>
    </row>
    <row r="489" spans="1:22" s="28" customFormat="1" ht="42" customHeight="1">
      <c r="A489" s="271">
        <v>917096</v>
      </c>
      <c r="B489" s="261">
        <v>4680642310734</v>
      </c>
      <c r="C489" s="272" t="s">
        <v>3945</v>
      </c>
      <c r="D489" s="285" t="s">
        <v>2982</v>
      </c>
      <c r="E489" s="341" t="s">
        <v>290</v>
      </c>
      <c r="F489" s="287" t="s">
        <v>1624</v>
      </c>
      <c r="G489" s="286" t="s">
        <v>3043</v>
      </c>
      <c r="H489" s="286">
        <v>3.26</v>
      </c>
      <c r="I489" s="266">
        <v>3800</v>
      </c>
      <c r="J489" s="284">
        <v>4824</v>
      </c>
      <c r="K489" s="266">
        <f t="shared" si="95"/>
        <v>3800</v>
      </c>
      <c r="L489" s="274"/>
      <c r="M489" s="290">
        <f t="shared" si="96"/>
        <v>0</v>
      </c>
      <c r="N489" s="275">
        <v>1</v>
      </c>
      <c r="O489" s="276">
        <f t="shared" si="98"/>
        <v>0</v>
      </c>
      <c r="P489" s="274">
        <v>8708409909</v>
      </c>
      <c r="Q489" s="275" t="s">
        <v>4854</v>
      </c>
      <c r="R489" s="519" t="s">
        <v>5193</v>
      </c>
      <c r="S489" s="520"/>
      <c r="T489" s="520"/>
      <c r="U489" s="521"/>
      <c r="V489" s="509"/>
    </row>
    <row r="490" spans="1:22" s="28" customFormat="1" ht="42" customHeight="1">
      <c r="A490" s="271">
        <v>917069</v>
      </c>
      <c r="B490" s="261">
        <v>4680642310628</v>
      </c>
      <c r="C490" s="272" t="s">
        <v>3946</v>
      </c>
      <c r="D490" s="285" t="s">
        <v>2976</v>
      </c>
      <c r="E490" s="341" t="s">
        <v>290</v>
      </c>
      <c r="F490" s="287" t="s">
        <v>1624</v>
      </c>
      <c r="G490" s="286" t="s">
        <v>3044</v>
      </c>
      <c r="H490" s="286">
        <v>11</v>
      </c>
      <c r="I490" s="266">
        <v>8440</v>
      </c>
      <c r="J490" s="284">
        <v>10635</v>
      </c>
      <c r="K490" s="266">
        <f t="shared" si="95"/>
        <v>8440</v>
      </c>
      <c r="L490" s="274"/>
      <c r="M490" s="290">
        <f t="shared" si="96"/>
        <v>0</v>
      </c>
      <c r="N490" s="275">
        <v>1</v>
      </c>
      <c r="O490" s="276">
        <f t="shared" ref="O490:O492" si="99">L490/N490</f>
        <v>0</v>
      </c>
      <c r="P490" s="274">
        <v>8708409909</v>
      </c>
      <c r="Q490" s="275" t="s">
        <v>4854</v>
      </c>
      <c r="R490" s="519" t="s">
        <v>5193</v>
      </c>
      <c r="S490" s="520"/>
      <c r="T490" s="520"/>
      <c r="U490" s="521"/>
      <c r="V490" s="509"/>
    </row>
    <row r="491" spans="1:22" s="28" customFormat="1" ht="42" customHeight="1">
      <c r="A491" s="271">
        <v>917075</v>
      </c>
      <c r="B491" s="261">
        <v>4680642310680</v>
      </c>
      <c r="C491" s="272" t="s">
        <v>3947</v>
      </c>
      <c r="D491" s="285" t="s">
        <v>4221</v>
      </c>
      <c r="E491" s="341" t="s">
        <v>290</v>
      </c>
      <c r="F491" s="287" t="s">
        <v>1624</v>
      </c>
      <c r="G491" s="286" t="s">
        <v>3045</v>
      </c>
      <c r="H491" s="286">
        <v>3.2</v>
      </c>
      <c r="I491" s="266">
        <v>3450</v>
      </c>
      <c r="J491" s="284">
        <v>4450</v>
      </c>
      <c r="K491" s="266">
        <f t="shared" si="95"/>
        <v>3450</v>
      </c>
      <c r="L491" s="274"/>
      <c r="M491" s="290">
        <f t="shared" si="96"/>
        <v>0</v>
      </c>
      <c r="N491" s="275">
        <v>1</v>
      </c>
      <c r="O491" s="276">
        <f t="shared" si="99"/>
        <v>0</v>
      </c>
      <c r="P491" s="274">
        <v>8708409909</v>
      </c>
      <c r="Q491" s="275" t="s">
        <v>4854</v>
      </c>
      <c r="R491" s="519" t="s">
        <v>5193</v>
      </c>
      <c r="S491" s="520"/>
      <c r="T491" s="520"/>
      <c r="U491" s="521"/>
      <c r="V491" s="509"/>
    </row>
    <row r="492" spans="1:22" s="28" customFormat="1" ht="42" customHeight="1">
      <c r="A492" s="271">
        <v>917076</v>
      </c>
      <c r="B492" s="261">
        <v>4680642310703</v>
      </c>
      <c r="C492" s="272" t="s">
        <v>3948</v>
      </c>
      <c r="D492" s="285" t="s">
        <v>4222</v>
      </c>
      <c r="E492" s="341" t="s">
        <v>290</v>
      </c>
      <c r="F492" s="287" t="s">
        <v>1624</v>
      </c>
      <c r="G492" s="286" t="s">
        <v>3046</v>
      </c>
      <c r="H492" s="286">
        <v>3.28</v>
      </c>
      <c r="I492" s="266">
        <v>4080</v>
      </c>
      <c r="J492" s="284">
        <v>5182</v>
      </c>
      <c r="K492" s="266">
        <f t="shared" si="95"/>
        <v>4080</v>
      </c>
      <c r="L492" s="274"/>
      <c r="M492" s="290">
        <f t="shared" si="96"/>
        <v>0</v>
      </c>
      <c r="N492" s="275">
        <v>1</v>
      </c>
      <c r="O492" s="276">
        <f t="shared" si="99"/>
        <v>0</v>
      </c>
      <c r="P492" s="274">
        <v>8708409909</v>
      </c>
      <c r="Q492" s="275" t="s">
        <v>4854</v>
      </c>
      <c r="R492" s="519" t="s">
        <v>5193</v>
      </c>
      <c r="S492" s="520"/>
      <c r="T492" s="520"/>
      <c r="U492" s="521"/>
      <c r="V492" s="509"/>
    </row>
    <row r="493" spans="1:22" s="28" customFormat="1" ht="42" customHeight="1">
      <c r="A493" s="271">
        <v>917042</v>
      </c>
      <c r="B493" s="261">
        <v>4660171512205</v>
      </c>
      <c r="C493" s="272" t="s">
        <v>3949</v>
      </c>
      <c r="D493" s="285" t="s">
        <v>4373</v>
      </c>
      <c r="E493" s="341" t="s">
        <v>290</v>
      </c>
      <c r="F493" s="287" t="s">
        <v>1624</v>
      </c>
      <c r="G493" s="286" t="s">
        <v>1655</v>
      </c>
      <c r="H493" s="286">
        <v>3.66</v>
      </c>
      <c r="I493" s="266">
        <v>2850</v>
      </c>
      <c r="J493" s="284">
        <v>3677</v>
      </c>
      <c r="K493" s="266">
        <f t="shared" si="95"/>
        <v>2850</v>
      </c>
      <c r="L493" s="274"/>
      <c r="M493" s="290">
        <f t="shared" si="96"/>
        <v>0</v>
      </c>
      <c r="N493" s="275">
        <v>1</v>
      </c>
      <c r="O493" s="276">
        <f t="shared" si="97"/>
        <v>0</v>
      </c>
      <c r="P493" s="274">
        <v>8708409909</v>
      </c>
      <c r="Q493" s="275" t="s">
        <v>4854</v>
      </c>
      <c r="R493" s="519" t="s">
        <v>5193</v>
      </c>
      <c r="S493" s="520"/>
      <c r="T493" s="520"/>
      <c r="U493" s="521"/>
      <c r="V493" s="509"/>
    </row>
    <row r="494" spans="1:22" s="28" customFormat="1" ht="42" customHeight="1">
      <c r="A494" s="271">
        <v>917043</v>
      </c>
      <c r="B494" s="261">
        <v>4660171512106</v>
      </c>
      <c r="C494" s="272" t="s">
        <v>3950</v>
      </c>
      <c r="D494" s="285" t="s">
        <v>825</v>
      </c>
      <c r="E494" s="341" t="s">
        <v>290</v>
      </c>
      <c r="F494" s="287" t="s">
        <v>1624</v>
      </c>
      <c r="G494" s="286" t="s">
        <v>1656</v>
      </c>
      <c r="H494" s="286">
        <v>5.44</v>
      </c>
      <c r="I494" s="266">
        <v>3940</v>
      </c>
      <c r="J494" s="284">
        <v>5005</v>
      </c>
      <c r="K494" s="266">
        <f t="shared" si="95"/>
        <v>3940</v>
      </c>
      <c r="L494" s="274"/>
      <c r="M494" s="290">
        <f t="shared" si="96"/>
        <v>0</v>
      </c>
      <c r="N494" s="275">
        <v>1</v>
      </c>
      <c r="O494" s="276">
        <f t="shared" si="97"/>
        <v>0</v>
      </c>
      <c r="P494" s="274">
        <v>8708409909</v>
      </c>
      <c r="Q494" s="275" t="s">
        <v>4854</v>
      </c>
      <c r="R494" s="519" t="s">
        <v>5193</v>
      </c>
      <c r="S494" s="520"/>
      <c r="T494" s="520"/>
      <c r="U494" s="521"/>
      <c r="V494" s="509"/>
    </row>
    <row r="495" spans="1:22" s="28" customFormat="1" ht="42" customHeight="1">
      <c r="A495" s="280">
        <v>917070</v>
      </c>
      <c r="B495" s="261">
        <v>4680642310697</v>
      </c>
      <c r="C495" s="282" t="s">
        <v>3951</v>
      </c>
      <c r="D495" s="291" t="s">
        <v>4223</v>
      </c>
      <c r="E495" s="341" t="s">
        <v>290</v>
      </c>
      <c r="F495" s="287" t="s">
        <v>1624</v>
      </c>
      <c r="G495" s="286" t="s">
        <v>3047</v>
      </c>
      <c r="H495" s="286">
        <v>4.5599999999999996</v>
      </c>
      <c r="I495" s="266">
        <v>5715</v>
      </c>
      <c r="J495" s="284">
        <v>7258</v>
      </c>
      <c r="K495" s="266">
        <f t="shared" si="95"/>
        <v>5715</v>
      </c>
      <c r="L495" s="274"/>
      <c r="M495" s="290">
        <f t="shared" si="96"/>
        <v>0</v>
      </c>
      <c r="N495" s="275">
        <v>1</v>
      </c>
      <c r="O495" s="276">
        <f t="shared" ref="O495:O499" si="100">L495/N495</f>
        <v>0</v>
      </c>
      <c r="P495" s="274">
        <v>8708409909</v>
      </c>
      <c r="Q495" s="275" t="s">
        <v>4854</v>
      </c>
      <c r="R495" s="519" t="s">
        <v>5193</v>
      </c>
      <c r="S495" s="520"/>
      <c r="T495" s="520"/>
      <c r="U495" s="521"/>
      <c r="V495" s="509"/>
    </row>
    <row r="496" spans="1:22" s="28" customFormat="1" ht="42" customHeight="1">
      <c r="A496" s="280">
        <v>917071</v>
      </c>
      <c r="B496" s="261">
        <v>4680642310642</v>
      </c>
      <c r="C496" s="282" t="s">
        <v>3952</v>
      </c>
      <c r="D496" s="291" t="s">
        <v>4224</v>
      </c>
      <c r="E496" s="341" t="s">
        <v>290</v>
      </c>
      <c r="F496" s="287" t="s">
        <v>1624</v>
      </c>
      <c r="G496" s="286" t="s">
        <v>3047</v>
      </c>
      <c r="H496" s="286">
        <v>4.5199999999999996</v>
      </c>
      <c r="I496" s="266">
        <v>5715</v>
      </c>
      <c r="J496" s="284">
        <v>7258</v>
      </c>
      <c r="K496" s="266">
        <f t="shared" si="95"/>
        <v>5715</v>
      </c>
      <c r="L496" s="274"/>
      <c r="M496" s="290">
        <f t="shared" si="96"/>
        <v>0</v>
      </c>
      <c r="N496" s="275">
        <v>1</v>
      </c>
      <c r="O496" s="276">
        <f t="shared" si="100"/>
        <v>0</v>
      </c>
      <c r="P496" s="274">
        <v>8708409909</v>
      </c>
      <c r="Q496" s="275" t="s">
        <v>4854</v>
      </c>
      <c r="R496" s="519" t="s">
        <v>5193</v>
      </c>
      <c r="S496" s="520"/>
      <c r="T496" s="520"/>
      <c r="U496" s="521"/>
      <c r="V496" s="509"/>
    </row>
    <row r="497" spans="1:22" s="28" customFormat="1" ht="42" customHeight="1">
      <c r="A497" s="280">
        <v>917072</v>
      </c>
      <c r="B497" s="261">
        <v>4680642310659</v>
      </c>
      <c r="C497" s="282" t="s">
        <v>3953</v>
      </c>
      <c r="D497" s="291" t="s">
        <v>4225</v>
      </c>
      <c r="E497" s="341" t="s">
        <v>290</v>
      </c>
      <c r="F497" s="287" t="s">
        <v>1624</v>
      </c>
      <c r="G497" s="286" t="s">
        <v>3047</v>
      </c>
      <c r="H497" s="286">
        <v>4.5199999999999996</v>
      </c>
      <c r="I497" s="266">
        <v>5380</v>
      </c>
      <c r="J497" s="284">
        <v>6833</v>
      </c>
      <c r="K497" s="266">
        <f t="shared" si="95"/>
        <v>5380</v>
      </c>
      <c r="L497" s="274"/>
      <c r="M497" s="290">
        <f t="shared" si="96"/>
        <v>0</v>
      </c>
      <c r="N497" s="275">
        <v>1</v>
      </c>
      <c r="O497" s="276">
        <f t="shared" si="100"/>
        <v>0</v>
      </c>
      <c r="P497" s="274">
        <v>8708409909</v>
      </c>
      <c r="Q497" s="275" t="s">
        <v>4854</v>
      </c>
      <c r="R497" s="519" t="s">
        <v>5193</v>
      </c>
      <c r="S497" s="520"/>
      <c r="T497" s="520"/>
      <c r="U497" s="521"/>
      <c r="V497" s="509"/>
    </row>
    <row r="498" spans="1:22" s="28" customFormat="1" ht="42" customHeight="1">
      <c r="A498" s="280">
        <v>917073</v>
      </c>
      <c r="B498" s="261">
        <v>4680642310666</v>
      </c>
      <c r="C498" s="282" t="s">
        <v>3954</v>
      </c>
      <c r="D498" s="291" t="s">
        <v>4226</v>
      </c>
      <c r="E498" s="341" t="s">
        <v>290</v>
      </c>
      <c r="F498" s="287" t="s">
        <v>1624</v>
      </c>
      <c r="G498" s="286" t="s">
        <v>3047</v>
      </c>
      <c r="H498" s="286">
        <v>4.5199999999999996</v>
      </c>
      <c r="I498" s="266">
        <v>5660</v>
      </c>
      <c r="J498" s="284">
        <v>7199</v>
      </c>
      <c r="K498" s="266">
        <f t="shared" si="95"/>
        <v>5660</v>
      </c>
      <c r="L498" s="274"/>
      <c r="M498" s="290">
        <f t="shared" si="96"/>
        <v>0</v>
      </c>
      <c r="N498" s="275">
        <v>1</v>
      </c>
      <c r="O498" s="276">
        <f t="shared" si="100"/>
        <v>0</v>
      </c>
      <c r="P498" s="274">
        <v>8708409909</v>
      </c>
      <c r="Q498" s="275" t="s">
        <v>4854</v>
      </c>
      <c r="R498" s="519" t="s">
        <v>5193</v>
      </c>
      <c r="S498" s="520"/>
      <c r="T498" s="520"/>
      <c r="U498" s="521"/>
      <c r="V498" s="509"/>
    </row>
    <row r="499" spans="1:22" s="28" customFormat="1" ht="42" customHeight="1">
      <c r="A499" s="280">
        <v>917093</v>
      </c>
      <c r="B499" s="261">
        <v>4680642310710</v>
      </c>
      <c r="C499" s="282" t="s">
        <v>3955</v>
      </c>
      <c r="D499" s="291" t="s">
        <v>2983</v>
      </c>
      <c r="E499" s="341" t="s">
        <v>290</v>
      </c>
      <c r="F499" s="287" t="s">
        <v>1624</v>
      </c>
      <c r="G499" s="286" t="s">
        <v>3048</v>
      </c>
      <c r="H499" s="286">
        <v>13.4</v>
      </c>
      <c r="I499" s="266">
        <v>13990</v>
      </c>
      <c r="J499" s="284">
        <v>16780</v>
      </c>
      <c r="K499" s="266">
        <f t="shared" si="95"/>
        <v>13990</v>
      </c>
      <c r="L499" s="274"/>
      <c r="M499" s="290">
        <f t="shared" si="96"/>
        <v>0</v>
      </c>
      <c r="N499" s="275">
        <v>1</v>
      </c>
      <c r="O499" s="276">
        <f t="shared" si="100"/>
        <v>0</v>
      </c>
      <c r="P499" s="274">
        <v>8708409909</v>
      </c>
      <c r="Q499" s="275" t="s">
        <v>4854</v>
      </c>
      <c r="R499" s="519" t="s">
        <v>5193</v>
      </c>
      <c r="S499" s="520"/>
      <c r="T499" s="520"/>
      <c r="U499" s="521"/>
      <c r="V499" s="509"/>
    </row>
    <row r="500" spans="1:22" s="28" customFormat="1" ht="42" customHeight="1">
      <c r="A500" s="280">
        <v>917044</v>
      </c>
      <c r="B500" s="261">
        <v>4660171512144</v>
      </c>
      <c r="C500" s="282" t="s">
        <v>3956</v>
      </c>
      <c r="D500" s="291" t="s">
        <v>849</v>
      </c>
      <c r="E500" s="348" t="s">
        <v>290</v>
      </c>
      <c r="F500" s="287" t="s">
        <v>1624</v>
      </c>
      <c r="G500" s="286" t="s">
        <v>1657</v>
      </c>
      <c r="H500" s="286">
        <v>5.48</v>
      </c>
      <c r="I500" s="266">
        <v>5800</v>
      </c>
      <c r="J500" s="284">
        <v>7366</v>
      </c>
      <c r="K500" s="266">
        <f t="shared" si="95"/>
        <v>5800</v>
      </c>
      <c r="L500" s="267"/>
      <c r="M500" s="268">
        <f t="shared" si="96"/>
        <v>0</v>
      </c>
      <c r="N500" s="277">
        <v>4</v>
      </c>
      <c r="O500" s="278">
        <f t="shared" si="97"/>
        <v>0</v>
      </c>
      <c r="P500" s="267">
        <v>8708409909</v>
      </c>
      <c r="Q500" s="277" t="s">
        <v>4854</v>
      </c>
      <c r="R500" s="519" t="s">
        <v>5193</v>
      </c>
      <c r="S500" s="527"/>
      <c r="T500" s="527"/>
      <c r="U500" s="521"/>
      <c r="V500" s="509"/>
    </row>
    <row r="501" spans="1:22" s="28" customFormat="1" ht="42" customHeight="1">
      <c r="A501" s="280">
        <v>917045</v>
      </c>
      <c r="B501" s="261">
        <v>4660171512168</v>
      </c>
      <c r="C501" s="282" t="s">
        <v>3957</v>
      </c>
      <c r="D501" s="291" t="s">
        <v>4374</v>
      </c>
      <c r="E501" s="348" t="s">
        <v>290</v>
      </c>
      <c r="F501" s="287" t="s">
        <v>1624</v>
      </c>
      <c r="G501" s="286" t="s">
        <v>1658</v>
      </c>
      <c r="H501" s="286">
        <v>5.66</v>
      </c>
      <c r="I501" s="266">
        <v>5399</v>
      </c>
      <c r="J501" s="284">
        <v>6857</v>
      </c>
      <c r="K501" s="266">
        <f t="shared" si="95"/>
        <v>5399</v>
      </c>
      <c r="L501" s="267"/>
      <c r="M501" s="268">
        <f t="shared" si="96"/>
        <v>0</v>
      </c>
      <c r="N501" s="277">
        <v>4</v>
      </c>
      <c r="O501" s="278">
        <f t="shared" si="97"/>
        <v>0</v>
      </c>
      <c r="P501" s="267">
        <v>8708409909</v>
      </c>
      <c r="Q501" s="277" t="s">
        <v>4854</v>
      </c>
      <c r="R501" s="519" t="s">
        <v>5193</v>
      </c>
      <c r="S501" s="527"/>
      <c r="T501" s="527"/>
      <c r="U501" s="521"/>
      <c r="V501" s="509"/>
    </row>
    <row r="502" spans="1:22" s="28" customFormat="1" ht="42" customHeight="1">
      <c r="A502" s="280">
        <v>917077</v>
      </c>
      <c r="B502" s="261">
        <v>4680642310741</v>
      </c>
      <c r="C502" s="282" t="s">
        <v>3958</v>
      </c>
      <c r="D502" s="291" t="s">
        <v>4227</v>
      </c>
      <c r="E502" s="348" t="s">
        <v>290</v>
      </c>
      <c r="F502" s="287" t="s">
        <v>1624</v>
      </c>
      <c r="G502" s="286" t="s">
        <v>3049</v>
      </c>
      <c r="H502" s="286">
        <v>1.39</v>
      </c>
      <c r="I502" s="266">
        <v>990</v>
      </c>
      <c r="J502" s="284">
        <v>1307</v>
      </c>
      <c r="K502" s="266">
        <f t="shared" si="95"/>
        <v>990</v>
      </c>
      <c r="L502" s="267"/>
      <c r="M502" s="268">
        <f t="shared" si="96"/>
        <v>0</v>
      </c>
      <c r="N502" s="277">
        <v>1</v>
      </c>
      <c r="O502" s="278">
        <f t="shared" ref="O502:O510" si="101">L502/N502</f>
        <v>0</v>
      </c>
      <c r="P502" s="267">
        <v>8708409909</v>
      </c>
      <c r="Q502" s="277" t="s">
        <v>4854</v>
      </c>
      <c r="R502" s="519" t="s">
        <v>5193</v>
      </c>
      <c r="S502" s="527"/>
      <c r="T502" s="527"/>
      <c r="U502" s="521"/>
      <c r="V502" s="509"/>
    </row>
    <row r="503" spans="1:22" s="28" customFormat="1" ht="42" customHeight="1">
      <c r="A503" s="235">
        <v>917079</v>
      </c>
      <c r="B503" s="81">
        <v>4680642310758</v>
      </c>
      <c r="C503" s="135" t="s">
        <v>3959</v>
      </c>
      <c r="D503" s="41" t="s">
        <v>4228</v>
      </c>
      <c r="E503" s="345" t="s">
        <v>289</v>
      </c>
      <c r="F503" s="163" t="s">
        <v>1624</v>
      </c>
      <c r="G503" s="57" t="s">
        <v>3050</v>
      </c>
      <c r="H503" s="57">
        <v>0.26</v>
      </c>
      <c r="I503" s="22">
        <v>620</v>
      </c>
      <c r="J503" s="22">
        <v>820</v>
      </c>
      <c r="K503" s="22">
        <f t="shared" si="95"/>
        <v>620</v>
      </c>
      <c r="L503" s="20"/>
      <c r="M503" s="24">
        <f t="shared" si="96"/>
        <v>0</v>
      </c>
      <c r="N503" s="35">
        <v>1</v>
      </c>
      <c r="O503" s="62">
        <f t="shared" si="101"/>
        <v>0</v>
      </c>
      <c r="P503" s="20">
        <v>8708409909</v>
      </c>
      <c r="Q503" s="35" t="s">
        <v>4854</v>
      </c>
      <c r="R503" s="519" t="s">
        <v>5193</v>
      </c>
      <c r="S503" s="527"/>
      <c r="T503" s="527"/>
      <c r="U503" s="521"/>
      <c r="V503" s="509"/>
    </row>
    <row r="504" spans="1:22" s="28" customFormat="1" ht="42" customHeight="1">
      <c r="A504" s="280">
        <v>917080</v>
      </c>
      <c r="B504" s="261">
        <v>4680642310765</v>
      </c>
      <c r="C504" s="282" t="s">
        <v>3960</v>
      </c>
      <c r="D504" s="291" t="s">
        <v>4229</v>
      </c>
      <c r="E504" s="348" t="s">
        <v>289</v>
      </c>
      <c r="F504" s="287" t="s">
        <v>1624</v>
      </c>
      <c r="G504" s="286" t="s">
        <v>3050</v>
      </c>
      <c r="H504" s="286">
        <v>0.28000000000000003</v>
      </c>
      <c r="I504" s="266">
        <v>655</v>
      </c>
      <c r="J504" s="284">
        <v>865</v>
      </c>
      <c r="K504" s="266">
        <f t="shared" si="95"/>
        <v>655</v>
      </c>
      <c r="L504" s="267"/>
      <c r="M504" s="268">
        <f t="shared" si="96"/>
        <v>0</v>
      </c>
      <c r="N504" s="277">
        <v>1</v>
      </c>
      <c r="O504" s="278">
        <f t="shared" si="101"/>
        <v>0</v>
      </c>
      <c r="P504" s="267">
        <v>8708409909</v>
      </c>
      <c r="Q504" s="277" t="s">
        <v>4854</v>
      </c>
      <c r="R504" s="519" t="s">
        <v>5193</v>
      </c>
      <c r="S504" s="527"/>
      <c r="T504" s="527"/>
      <c r="U504" s="521"/>
      <c r="V504" s="509"/>
    </row>
    <row r="505" spans="1:22" s="28" customFormat="1" ht="42" customHeight="1">
      <c r="A505" s="280">
        <v>917085</v>
      </c>
      <c r="B505" s="261">
        <v>4680642310833</v>
      </c>
      <c r="C505" s="282" t="s">
        <v>3961</v>
      </c>
      <c r="D505" s="291" t="s">
        <v>4282</v>
      </c>
      <c r="E505" s="348" t="s">
        <v>290</v>
      </c>
      <c r="F505" s="287" t="s">
        <v>1624</v>
      </c>
      <c r="G505" s="286" t="s">
        <v>3051</v>
      </c>
      <c r="H505" s="286">
        <v>0.38</v>
      </c>
      <c r="I505" s="266">
        <v>688</v>
      </c>
      <c r="J505" s="284">
        <v>908</v>
      </c>
      <c r="K505" s="266">
        <f t="shared" si="95"/>
        <v>688</v>
      </c>
      <c r="L505" s="267"/>
      <c r="M505" s="268">
        <f t="shared" si="96"/>
        <v>0</v>
      </c>
      <c r="N505" s="277">
        <v>1</v>
      </c>
      <c r="O505" s="278">
        <f t="shared" si="101"/>
        <v>0</v>
      </c>
      <c r="P505" s="267">
        <v>8708409909</v>
      </c>
      <c r="Q505" s="277" t="s">
        <v>4854</v>
      </c>
      <c r="R505" s="519" t="s">
        <v>5193</v>
      </c>
      <c r="S505" s="527"/>
      <c r="T505" s="527"/>
      <c r="U505" s="521"/>
      <c r="V505" s="509"/>
    </row>
    <row r="506" spans="1:22" s="28" customFormat="1" ht="42" customHeight="1">
      <c r="A506" s="280">
        <v>917086</v>
      </c>
      <c r="B506" s="261">
        <v>4680642310840</v>
      </c>
      <c r="C506" s="282" t="s">
        <v>3962</v>
      </c>
      <c r="D506" s="291" t="s">
        <v>4375</v>
      </c>
      <c r="E506" s="348" t="s">
        <v>289</v>
      </c>
      <c r="F506" s="287" t="s">
        <v>1624</v>
      </c>
      <c r="G506" s="286" t="s">
        <v>3052</v>
      </c>
      <c r="H506" s="286">
        <v>0.04</v>
      </c>
      <c r="I506" s="266">
        <v>535</v>
      </c>
      <c r="J506" s="284">
        <v>706</v>
      </c>
      <c r="K506" s="266">
        <f t="shared" si="95"/>
        <v>535</v>
      </c>
      <c r="L506" s="267"/>
      <c r="M506" s="268">
        <f t="shared" si="96"/>
        <v>0</v>
      </c>
      <c r="N506" s="277">
        <v>1</v>
      </c>
      <c r="O506" s="278">
        <f t="shared" si="101"/>
        <v>0</v>
      </c>
      <c r="P506" s="267">
        <v>8708409909</v>
      </c>
      <c r="Q506" s="277" t="s">
        <v>4854</v>
      </c>
      <c r="R506" s="519" t="s">
        <v>5193</v>
      </c>
      <c r="S506" s="527"/>
      <c r="T506" s="527"/>
      <c r="U506" s="521"/>
      <c r="V506" s="509"/>
    </row>
    <row r="507" spans="1:22" s="28" customFormat="1" ht="42" customHeight="1">
      <c r="A507" s="280">
        <v>917087</v>
      </c>
      <c r="B507" s="261">
        <v>4680642310857</v>
      </c>
      <c r="C507" s="282" t="s">
        <v>3963</v>
      </c>
      <c r="D507" s="291" t="s">
        <v>3201</v>
      </c>
      <c r="E507" s="348" t="s">
        <v>290</v>
      </c>
      <c r="F507" s="287" t="s">
        <v>1624</v>
      </c>
      <c r="G507" s="286" t="s">
        <v>3053</v>
      </c>
      <c r="H507" s="286">
        <v>0.04</v>
      </c>
      <c r="I507" s="266">
        <v>558</v>
      </c>
      <c r="J507" s="284">
        <v>737</v>
      </c>
      <c r="K507" s="266">
        <f t="shared" si="95"/>
        <v>558</v>
      </c>
      <c r="L507" s="267"/>
      <c r="M507" s="268">
        <f t="shared" si="96"/>
        <v>0</v>
      </c>
      <c r="N507" s="277">
        <v>1</v>
      </c>
      <c r="O507" s="278">
        <f t="shared" si="101"/>
        <v>0</v>
      </c>
      <c r="P507" s="267">
        <v>8708409909</v>
      </c>
      <c r="Q507" s="277" t="s">
        <v>4854</v>
      </c>
      <c r="R507" s="519" t="s">
        <v>5193</v>
      </c>
      <c r="S507" s="527"/>
      <c r="T507" s="527"/>
      <c r="U507" s="521"/>
      <c r="V507" s="509"/>
    </row>
    <row r="508" spans="1:22" s="28" customFormat="1" ht="42" customHeight="1">
      <c r="A508" s="280">
        <v>917064</v>
      </c>
      <c r="B508" s="261">
        <v>4680642310437</v>
      </c>
      <c r="C508" s="282" t="s">
        <v>3964</v>
      </c>
      <c r="D508" s="291" t="s">
        <v>3200</v>
      </c>
      <c r="E508" s="348" t="s">
        <v>290</v>
      </c>
      <c r="F508" s="287" t="s">
        <v>1624</v>
      </c>
      <c r="G508" s="286" t="s">
        <v>3054</v>
      </c>
      <c r="H508" s="286">
        <v>1.2</v>
      </c>
      <c r="I508" s="266">
        <v>1360</v>
      </c>
      <c r="J508" s="284">
        <v>1755</v>
      </c>
      <c r="K508" s="266">
        <f t="shared" si="95"/>
        <v>1360</v>
      </c>
      <c r="L508" s="267"/>
      <c r="M508" s="268">
        <f t="shared" si="96"/>
        <v>0</v>
      </c>
      <c r="N508" s="277">
        <v>1</v>
      </c>
      <c r="O508" s="278">
        <f t="shared" si="101"/>
        <v>0</v>
      </c>
      <c r="P508" s="267">
        <v>8708409909</v>
      </c>
      <c r="Q508" s="277" t="s">
        <v>4883</v>
      </c>
      <c r="R508" s="519" t="s">
        <v>5193</v>
      </c>
      <c r="S508" s="527"/>
      <c r="T508" s="527"/>
      <c r="U508" s="521"/>
      <c r="V508" s="509"/>
    </row>
    <row r="509" spans="1:22" s="28" customFormat="1" ht="42" customHeight="1">
      <c r="A509" s="280">
        <v>917065</v>
      </c>
      <c r="B509" s="261">
        <v>4680642310444</v>
      </c>
      <c r="C509" s="282" t="s">
        <v>3965</v>
      </c>
      <c r="D509" s="291" t="s">
        <v>3202</v>
      </c>
      <c r="E509" s="348" t="s">
        <v>290</v>
      </c>
      <c r="F509" s="287" t="s">
        <v>1624</v>
      </c>
      <c r="G509" s="286" t="s">
        <v>3054</v>
      </c>
      <c r="H509" s="286">
        <v>0.78</v>
      </c>
      <c r="I509" s="266">
        <v>927</v>
      </c>
      <c r="J509" s="284">
        <v>1224</v>
      </c>
      <c r="K509" s="266">
        <f t="shared" si="95"/>
        <v>927</v>
      </c>
      <c r="L509" s="267"/>
      <c r="M509" s="268">
        <f t="shared" si="96"/>
        <v>0</v>
      </c>
      <c r="N509" s="277">
        <v>1</v>
      </c>
      <c r="O509" s="278">
        <f t="shared" si="101"/>
        <v>0</v>
      </c>
      <c r="P509" s="267">
        <v>8708409909</v>
      </c>
      <c r="Q509" s="277" t="s">
        <v>4883</v>
      </c>
      <c r="R509" s="519" t="s">
        <v>5193</v>
      </c>
      <c r="S509" s="527"/>
      <c r="T509" s="527"/>
      <c r="U509" s="521"/>
      <c r="V509" s="509"/>
    </row>
    <row r="510" spans="1:22" s="28" customFormat="1" ht="42" customHeight="1">
      <c r="A510" s="280">
        <v>917091</v>
      </c>
      <c r="B510" s="261">
        <v>4680642310925</v>
      </c>
      <c r="C510" s="282" t="s">
        <v>3966</v>
      </c>
      <c r="D510" s="291" t="s">
        <v>4230</v>
      </c>
      <c r="E510" s="348" t="s">
        <v>290</v>
      </c>
      <c r="F510" s="287" t="s">
        <v>1624</v>
      </c>
      <c r="G510" s="286" t="s">
        <v>3054</v>
      </c>
      <c r="H510" s="286">
        <v>0.66</v>
      </c>
      <c r="I510" s="266">
        <v>1575</v>
      </c>
      <c r="J510" s="284">
        <v>2032</v>
      </c>
      <c r="K510" s="266">
        <f t="shared" si="95"/>
        <v>1575</v>
      </c>
      <c r="L510" s="267"/>
      <c r="M510" s="268">
        <f t="shared" si="96"/>
        <v>0</v>
      </c>
      <c r="N510" s="277">
        <v>1</v>
      </c>
      <c r="O510" s="278">
        <f t="shared" si="101"/>
        <v>0</v>
      </c>
      <c r="P510" s="267">
        <v>8708409909</v>
      </c>
      <c r="Q510" s="277" t="s">
        <v>4883</v>
      </c>
      <c r="R510" s="519" t="s">
        <v>5193</v>
      </c>
      <c r="S510" s="527"/>
      <c r="T510" s="527"/>
      <c r="U510" s="521"/>
      <c r="V510" s="509"/>
    </row>
    <row r="511" spans="1:22" s="28" customFormat="1" ht="42" customHeight="1">
      <c r="A511" s="271">
        <v>917046</v>
      </c>
      <c r="B511" s="261">
        <v>4660171512410</v>
      </c>
      <c r="C511" s="272" t="s">
        <v>3967</v>
      </c>
      <c r="D511" s="285" t="s">
        <v>4376</v>
      </c>
      <c r="E511" s="341" t="s">
        <v>290</v>
      </c>
      <c r="F511" s="287" t="s">
        <v>1624</v>
      </c>
      <c r="G511" s="286" t="s">
        <v>1659</v>
      </c>
      <c r="H511" s="286">
        <v>0.62</v>
      </c>
      <c r="I511" s="266">
        <v>1590</v>
      </c>
      <c r="J511" s="284">
        <v>2051</v>
      </c>
      <c r="K511" s="266">
        <f t="shared" si="95"/>
        <v>1590</v>
      </c>
      <c r="L511" s="274"/>
      <c r="M511" s="290">
        <f t="shared" si="96"/>
        <v>0</v>
      </c>
      <c r="N511" s="275">
        <v>1</v>
      </c>
      <c r="O511" s="276">
        <f t="shared" si="97"/>
        <v>0</v>
      </c>
      <c r="P511" s="274">
        <v>8708409909</v>
      </c>
      <c r="Q511" s="275" t="s">
        <v>4883</v>
      </c>
      <c r="R511" s="519" t="s">
        <v>5193</v>
      </c>
      <c r="S511" s="520"/>
      <c r="T511" s="520"/>
      <c r="U511" s="521"/>
      <c r="V511" s="509"/>
    </row>
    <row r="512" spans="1:22" s="28" customFormat="1" ht="42" customHeight="1">
      <c r="A512" s="271">
        <v>917047</v>
      </c>
      <c r="B512" s="261">
        <v>4660171512434</v>
      </c>
      <c r="C512" s="272" t="s">
        <v>3968</v>
      </c>
      <c r="D512" s="285" t="s">
        <v>826</v>
      </c>
      <c r="E512" s="341" t="s">
        <v>290</v>
      </c>
      <c r="F512" s="287" t="s">
        <v>1624</v>
      </c>
      <c r="G512" s="286" t="s">
        <v>1659</v>
      </c>
      <c r="H512" s="286">
        <v>0.31</v>
      </c>
      <c r="I512" s="266">
        <v>785</v>
      </c>
      <c r="J512" s="284">
        <v>1036</v>
      </c>
      <c r="K512" s="266">
        <f t="shared" si="95"/>
        <v>785</v>
      </c>
      <c r="L512" s="274"/>
      <c r="M512" s="290">
        <f t="shared" si="96"/>
        <v>0</v>
      </c>
      <c r="N512" s="275">
        <v>1</v>
      </c>
      <c r="O512" s="276">
        <f t="shared" si="97"/>
        <v>0</v>
      </c>
      <c r="P512" s="274">
        <v>8708409909</v>
      </c>
      <c r="Q512" s="275" t="s">
        <v>4883</v>
      </c>
      <c r="R512" s="519" t="s">
        <v>5193</v>
      </c>
      <c r="S512" s="520"/>
      <c r="T512" s="520"/>
      <c r="U512" s="521"/>
      <c r="V512" s="509"/>
    </row>
    <row r="513" spans="1:22" s="28" customFormat="1" ht="42" customHeight="1">
      <c r="A513" s="280">
        <v>917048</v>
      </c>
      <c r="B513" s="261">
        <v>4660171512328</v>
      </c>
      <c r="C513" s="282" t="s">
        <v>3969</v>
      </c>
      <c r="D513" s="291" t="s">
        <v>4377</v>
      </c>
      <c r="E513" s="348" t="s">
        <v>290</v>
      </c>
      <c r="F513" s="287" t="s">
        <v>1624</v>
      </c>
      <c r="G513" s="286" t="s">
        <v>1659</v>
      </c>
      <c r="H513" s="286">
        <v>0.61</v>
      </c>
      <c r="I513" s="266">
        <v>1240</v>
      </c>
      <c r="J513" s="284">
        <v>1599</v>
      </c>
      <c r="K513" s="266">
        <f t="shared" si="95"/>
        <v>1240</v>
      </c>
      <c r="L513" s="267"/>
      <c r="M513" s="268">
        <f t="shared" si="96"/>
        <v>0</v>
      </c>
      <c r="N513" s="277">
        <v>1</v>
      </c>
      <c r="O513" s="278">
        <f t="shared" si="97"/>
        <v>0</v>
      </c>
      <c r="P513" s="267">
        <v>8708409909</v>
      </c>
      <c r="Q513" s="277" t="s">
        <v>4883</v>
      </c>
      <c r="R513" s="519" t="s">
        <v>5193</v>
      </c>
      <c r="S513" s="527"/>
      <c r="T513" s="527"/>
      <c r="U513" s="521"/>
      <c r="V513" s="509"/>
    </row>
    <row r="514" spans="1:22" s="28" customFormat="1" ht="42" customHeight="1">
      <c r="A514" s="271">
        <v>917063</v>
      </c>
      <c r="B514" s="261">
        <v>4660171519600</v>
      </c>
      <c r="C514" s="272" t="s">
        <v>2896</v>
      </c>
      <c r="D514" s="285" t="s">
        <v>4286</v>
      </c>
      <c r="E514" s="341" t="s">
        <v>290</v>
      </c>
      <c r="F514" s="287" t="s">
        <v>1624</v>
      </c>
      <c r="G514" s="286" t="s">
        <v>3055</v>
      </c>
      <c r="H514" s="286">
        <v>0.36</v>
      </c>
      <c r="I514" s="266">
        <v>717</v>
      </c>
      <c r="J514" s="284">
        <v>946</v>
      </c>
      <c r="K514" s="266">
        <f t="shared" si="95"/>
        <v>717</v>
      </c>
      <c r="L514" s="274"/>
      <c r="M514" s="290">
        <f t="shared" si="96"/>
        <v>0</v>
      </c>
      <c r="N514" s="275">
        <v>1</v>
      </c>
      <c r="O514" s="276">
        <f t="shared" ref="O514" si="102">L514/N514</f>
        <v>0</v>
      </c>
      <c r="P514" s="274">
        <v>8708409909</v>
      </c>
      <c r="Q514" s="275" t="s">
        <v>4854</v>
      </c>
      <c r="R514" s="528" t="s">
        <v>5192</v>
      </c>
      <c r="S514" s="520">
        <v>46204</v>
      </c>
      <c r="T514" s="520">
        <v>47664</v>
      </c>
      <c r="U514" s="521" t="s">
        <v>5191</v>
      </c>
      <c r="V514" s="509"/>
    </row>
    <row r="515" spans="1:22" s="28" customFormat="1" ht="42" customHeight="1">
      <c r="A515" s="271">
        <v>917049</v>
      </c>
      <c r="B515" s="261">
        <v>4660171512458</v>
      </c>
      <c r="C515" s="272" t="s">
        <v>3970</v>
      </c>
      <c r="D515" s="285" t="s">
        <v>827</v>
      </c>
      <c r="E515" s="341" t="s">
        <v>290</v>
      </c>
      <c r="F515" s="287" t="s">
        <v>1624</v>
      </c>
      <c r="G515" s="286" t="s">
        <v>1660</v>
      </c>
      <c r="H515" s="286">
        <v>0.18</v>
      </c>
      <c r="I515" s="266">
        <v>890</v>
      </c>
      <c r="J515" s="284">
        <v>1175</v>
      </c>
      <c r="K515" s="266">
        <f t="shared" si="95"/>
        <v>890</v>
      </c>
      <c r="L515" s="274"/>
      <c r="M515" s="290">
        <f t="shared" si="96"/>
        <v>0</v>
      </c>
      <c r="N515" s="275">
        <v>1</v>
      </c>
      <c r="O515" s="276">
        <f t="shared" si="97"/>
        <v>0</v>
      </c>
      <c r="P515" s="274">
        <v>8708409909</v>
      </c>
      <c r="Q515" s="275" t="s">
        <v>4854</v>
      </c>
      <c r="R515" s="519" t="s">
        <v>5193</v>
      </c>
      <c r="S515" s="520"/>
      <c r="T515" s="520"/>
      <c r="U515" s="521"/>
      <c r="V515" s="509"/>
    </row>
    <row r="516" spans="1:22" s="28" customFormat="1" ht="42" customHeight="1">
      <c r="A516" s="271">
        <v>917097</v>
      </c>
      <c r="B516" s="261">
        <v>4680642310864</v>
      </c>
      <c r="C516" s="272" t="s">
        <v>3971</v>
      </c>
      <c r="D516" s="285" t="s">
        <v>4231</v>
      </c>
      <c r="E516" s="341" t="s">
        <v>290</v>
      </c>
      <c r="F516" s="287" t="s">
        <v>1624</v>
      </c>
      <c r="G516" s="286" t="s">
        <v>3056</v>
      </c>
      <c r="H516" s="286">
        <v>0.17</v>
      </c>
      <c r="I516" s="266">
        <v>530</v>
      </c>
      <c r="J516" s="284">
        <v>700</v>
      </c>
      <c r="K516" s="266">
        <f t="shared" si="95"/>
        <v>530</v>
      </c>
      <c r="L516" s="274"/>
      <c r="M516" s="290">
        <f t="shared" si="96"/>
        <v>0</v>
      </c>
      <c r="N516" s="275">
        <v>1</v>
      </c>
      <c r="O516" s="276">
        <f t="shared" ref="O516:O534" si="103">L516/N516</f>
        <v>0</v>
      </c>
      <c r="P516" s="274">
        <v>8708409909</v>
      </c>
      <c r="Q516" s="275" t="s">
        <v>4854</v>
      </c>
      <c r="R516" s="519" t="s">
        <v>5193</v>
      </c>
      <c r="S516" s="520"/>
      <c r="T516" s="520"/>
      <c r="U516" s="521"/>
      <c r="V516" s="509"/>
    </row>
    <row r="517" spans="1:22" s="28" customFormat="1" ht="42" customHeight="1">
      <c r="A517" s="271">
        <v>917098</v>
      </c>
      <c r="B517" s="261">
        <v>4680642310871</v>
      </c>
      <c r="C517" s="272" t="s">
        <v>3972</v>
      </c>
      <c r="D517" s="285" t="s">
        <v>2977</v>
      </c>
      <c r="E517" s="341" t="s">
        <v>289</v>
      </c>
      <c r="F517" s="287" t="s">
        <v>1624</v>
      </c>
      <c r="G517" s="286" t="s">
        <v>3057</v>
      </c>
      <c r="H517" s="286">
        <v>0.46</v>
      </c>
      <c r="I517" s="266">
        <v>2698</v>
      </c>
      <c r="J517" s="284">
        <v>3480</v>
      </c>
      <c r="K517" s="266">
        <f t="shared" si="95"/>
        <v>2698</v>
      </c>
      <c r="L517" s="274"/>
      <c r="M517" s="290">
        <f t="shared" si="96"/>
        <v>0</v>
      </c>
      <c r="N517" s="275">
        <v>1</v>
      </c>
      <c r="O517" s="276">
        <f t="shared" si="103"/>
        <v>0</v>
      </c>
      <c r="P517" s="274">
        <v>8708409909</v>
      </c>
      <c r="Q517" s="275" t="s">
        <v>4854</v>
      </c>
      <c r="R517" s="519" t="s">
        <v>5193</v>
      </c>
      <c r="S517" s="520"/>
      <c r="T517" s="520"/>
      <c r="U517" s="521"/>
      <c r="V517" s="509"/>
    </row>
    <row r="518" spans="1:22" s="28" customFormat="1" ht="42" customHeight="1">
      <c r="A518" s="271">
        <v>917090</v>
      </c>
      <c r="B518" s="261">
        <v>4680642310895</v>
      </c>
      <c r="C518" s="272" t="s">
        <v>3973</v>
      </c>
      <c r="D518" s="285" t="s">
        <v>4378</v>
      </c>
      <c r="E518" s="341" t="s">
        <v>290</v>
      </c>
      <c r="F518" s="287" t="s">
        <v>1624</v>
      </c>
      <c r="G518" s="286" t="s">
        <v>3058</v>
      </c>
      <c r="H518" s="286">
        <v>0.63</v>
      </c>
      <c r="I518" s="266">
        <v>1674</v>
      </c>
      <c r="J518" s="284">
        <v>2159</v>
      </c>
      <c r="K518" s="266">
        <f t="shared" ref="K518:K543" si="104">I518*(100-$P$3*100)/100</f>
        <v>1674</v>
      </c>
      <c r="L518" s="274"/>
      <c r="M518" s="290">
        <f t="shared" ref="M518:M543" si="105">K518*L518</f>
        <v>0</v>
      </c>
      <c r="N518" s="275">
        <v>1</v>
      </c>
      <c r="O518" s="276">
        <f t="shared" si="103"/>
        <v>0</v>
      </c>
      <c r="P518" s="274">
        <v>8708409909</v>
      </c>
      <c r="Q518" s="275" t="s">
        <v>4854</v>
      </c>
      <c r="R518" s="519" t="s">
        <v>5193</v>
      </c>
      <c r="S518" s="520"/>
      <c r="T518" s="520"/>
      <c r="U518" s="521"/>
      <c r="V518" s="509"/>
    </row>
    <row r="519" spans="1:22" s="28" customFormat="1" ht="42" customHeight="1">
      <c r="A519" s="271">
        <v>917094</v>
      </c>
      <c r="B519" s="261">
        <v>4680642310888</v>
      </c>
      <c r="C519" s="272" t="s">
        <v>3974</v>
      </c>
      <c r="D519" s="285" t="s">
        <v>4379</v>
      </c>
      <c r="E519" s="341" t="s">
        <v>290</v>
      </c>
      <c r="F519" s="287" t="s">
        <v>1624</v>
      </c>
      <c r="G519" s="286" t="s">
        <v>3059</v>
      </c>
      <c r="H519" s="286">
        <v>1.65</v>
      </c>
      <c r="I519" s="266">
        <v>3940</v>
      </c>
      <c r="J519" s="284">
        <v>5005</v>
      </c>
      <c r="K519" s="266">
        <f t="shared" si="104"/>
        <v>3940</v>
      </c>
      <c r="L519" s="274"/>
      <c r="M519" s="290">
        <f t="shared" si="105"/>
        <v>0</v>
      </c>
      <c r="N519" s="275">
        <v>1</v>
      </c>
      <c r="O519" s="276">
        <f t="shared" si="103"/>
        <v>0</v>
      </c>
      <c r="P519" s="274">
        <v>8708409909</v>
      </c>
      <c r="Q519" s="275" t="s">
        <v>4854</v>
      </c>
      <c r="R519" s="519" t="s">
        <v>5193</v>
      </c>
      <c r="S519" s="520"/>
      <c r="T519" s="520"/>
      <c r="U519" s="521"/>
      <c r="V519" s="509"/>
    </row>
    <row r="520" spans="1:22" s="28" customFormat="1" ht="42" customHeight="1">
      <c r="A520" s="271">
        <v>917095</v>
      </c>
      <c r="B520" s="261">
        <v>4680642310901</v>
      </c>
      <c r="C520" s="272" t="s">
        <v>3975</v>
      </c>
      <c r="D520" s="285" t="s">
        <v>4380</v>
      </c>
      <c r="E520" s="341" t="s">
        <v>290</v>
      </c>
      <c r="F520" s="287" t="s">
        <v>1624</v>
      </c>
      <c r="G520" s="286" t="s">
        <v>3050</v>
      </c>
      <c r="H520" s="286">
        <v>1.66</v>
      </c>
      <c r="I520" s="266">
        <v>4000</v>
      </c>
      <c r="J520" s="284">
        <v>5080</v>
      </c>
      <c r="K520" s="266">
        <f t="shared" si="104"/>
        <v>4000</v>
      </c>
      <c r="L520" s="274"/>
      <c r="M520" s="290">
        <f t="shared" si="105"/>
        <v>0</v>
      </c>
      <c r="N520" s="275">
        <v>1</v>
      </c>
      <c r="O520" s="276">
        <f t="shared" si="103"/>
        <v>0</v>
      </c>
      <c r="P520" s="274">
        <v>8708409909</v>
      </c>
      <c r="Q520" s="275" t="s">
        <v>4854</v>
      </c>
      <c r="R520" s="519" t="s">
        <v>5193</v>
      </c>
      <c r="S520" s="520"/>
      <c r="T520" s="520"/>
      <c r="U520" s="521"/>
      <c r="V520" s="509"/>
    </row>
    <row r="521" spans="1:22" s="28" customFormat="1" ht="42" customHeight="1">
      <c r="A521" s="271">
        <v>917067</v>
      </c>
      <c r="B521" s="261">
        <v>4680642310581</v>
      </c>
      <c r="C521" s="272" t="s">
        <v>3976</v>
      </c>
      <c r="D521" s="285" t="s">
        <v>2984</v>
      </c>
      <c r="E521" s="341" t="s">
        <v>290</v>
      </c>
      <c r="F521" s="287" t="s">
        <v>1624</v>
      </c>
      <c r="G521" s="286" t="s">
        <v>3054</v>
      </c>
      <c r="H521" s="286">
        <v>1.1499999999999999</v>
      </c>
      <c r="I521" s="266">
        <v>850</v>
      </c>
      <c r="J521" s="284">
        <v>1122</v>
      </c>
      <c r="K521" s="266">
        <f t="shared" si="104"/>
        <v>850</v>
      </c>
      <c r="L521" s="274"/>
      <c r="M521" s="290">
        <f t="shared" si="105"/>
        <v>0</v>
      </c>
      <c r="N521" s="275">
        <v>1</v>
      </c>
      <c r="O521" s="276">
        <f t="shared" si="103"/>
        <v>0</v>
      </c>
      <c r="P521" s="274">
        <v>8708409909</v>
      </c>
      <c r="Q521" s="275" t="s">
        <v>4854</v>
      </c>
      <c r="R521" s="519" t="s">
        <v>5193</v>
      </c>
      <c r="S521" s="520"/>
      <c r="T521" s="520"/>
      <c r="U521" s="521"/>
      <c r="V521" s="509"/>
    </row>
    <row r="522" spans="1:22" s="28" customFormat="1" ht="42" customHeight="1">
      <c r="A522" s="271">
        <v>917099</v>
      </c>
      <c r="B522" s="261">
        <v>4680642310611</v>
      </c>
      <c r="C522" s="272" t="s">
        <v>3977</v>
      </c>
      <c r="D522" s="285" t="s">
        <v>2985</v>
      </c>
      <c r="E522" s="341" t="s">
        <v>290</v>
      </c>
      <c r="F522" s="287" t="s">
        <v>1624</v>
      </c>
      <c r="G522" s="286" t="s">
        <v>3060</v>
      </c>
      <c r="H522" s="286">
        <v>1.69</v>
      </c>
      <c r="I522" s="266">
        <v>1600</v>
      </c>
      <c r="J522" s="284">
        <v>2064</v>
      </c>
      <c r="K522" s="266">
        <f t="shared" si="104"/>
        <v>1600</v>
      </c>
      <c r="L522" s="274"/>
      <c r="M522" s="290">
        <f t="shared" si="105"/>
        <v>0</v>
      </c>
      <c r="N522" s="275">
        <v>1</v>
      </c>
      <c r="O522" s="276">
        <f t="shared" si="103"/>
        <v>0</v>
      </c>
      <c r="P522" s="274">
        <v>8708409909</v>
      </c>
      <c r="Q522" s="275" t="s">
        <v>4854</v>
      </c>
      <c r="R522" s="519" t="s">
        <v>5193</v>
      </c>
      <c r="S522" s="520"/>
      <c r="T522" s="520"/>
      <c r="U522" s="521"/>
      <c r="V522" s="509"/>
    </row>
    <row r="523" spans="1:22" s="28" customFormat="1" ht="42" customHeight="1">
      <c r="A523" s="271">
        <v>917101</v>
      </c>
      <c r="B523" s="261">
        <v>4680642310475</v>
      </c>
      <c r="C523" s="272" t="s">
        <v>3978</v>
      </c>
      <c r="D523" s="285" t="s">
        <v>4232</v>
      </c>
      <c r="E523" s="341" t="s">
        <v>290</v>
      </c>
      <c r="F523" s="287" t="s">
        <v>1624</v>
      </c>
      <c r="G523" s="286" t="s">
        <v>3061</v>
      </c>
      <c r="H523" s="286">
        <v>1.24</v>
      </c>
      <c r="I523" s="266">
        <v>1415</v>
      </c>
      <c r="J523" s="284">
        <v>1825</v>
      </c>
      <c r="K523" s="266">
        <f t="shared" si="104"/>
        <v>1415</v>
      </c>
      <c r="L523" s="274"/>
      <c r="M523" s="290">
        <f t="shared" si="105"/>
        <v>0</v>
      </c>
      <c r="N523" s="275">
        <v>1</v>
      </c>
      <c r="O523" s="276">
        <f t="shared" si="103"/>
        <v>0</v>
      </c>
      <c r="P523" s="274">
        <v>8708409909</v>
      </c>
      <c r="Q523" s="275" t="s">
        <v>5063</v>
      </c>
      <c r="R523" s="519" t="s">
        <v>5193</v>
      </c>
      <c r="S523" s="520"/>
      <c r="T523" s="520"/>
      <c r="U523" s="521"/>
      <c r="V523" s="509"/>
    </row>
    <row r="524" spans="1:22" s="28" customFormat="1" ht="42" customHeight="1">
      <c r="A524" s="271">
        <v>917078</v>
      </c>
      <c r="B524" s="261">
        <v>4680642310482</v>
      </c>
      <c r="C524" s="272" t="s">
        <v>3979</v>
      </c>
      <c r="D524" s="285" t="s">
        <v>4233</v>
      </c>
      <c r="E524" s="341" t="s">
        <v>290</v>
      </c>
      <c r="F524" s="287" t="s">
        <v>1624</v>
      </c>
      <c r="G524" s="286" t="s">
        <v>3062</v>
      </c>
      <c r="H524" s="286">
        <v>1.35</v>
      </c>
      <c r="I524" s="266">
        <v>1620</v>
      </c>
      <c r="J524" s="284">
        <v>2090</v>
      </c>
      <c r="K524" s="266">
        <f t="shared" si="104"/>
        <v>1620</v>
      </c>
      <c r="L524" s="274"/>
      <c r="M524" s="290">
        <f t="shared" si="105"/>
        <v>0</v>
      </c>
      <c r="N524" s="275">
        <v>1</v>
      </c>
      <c r="O524" s="276">
        <f t="shared" si="103"/>
        <v>0</v>
      </c>
      <c r="P524" s="274">
        <v>8708409909</v>
      </c>
      <c r="Q524" s="275" t="s">
        <v>5063</v>
      </c>
      <c r="R524" s="519" t="s">
        <v>5193</v>
      </c>
      <c r="S524" s="520"/>
      <c r="T524" s="520"/>
      <c r="U524" s="521"/>
      <c r="V524" s="509"/>
    </row>
    <row r="525" spans="1:22" s="28" customFormat="1" ht="42" customHeight="1">
      <c r="A525" s="271">
        <v>917081</v>
      </c>
      <c r="B525" s="261">
        <v>4680642310499</v>
      </c>
      <c r="C525" s="272" t="s">
        <v>3980</v>
      </c>
      <c r="D525" s="285" t="s">
        <v>4234</v>
      </c>
      <c r="E525" s="341" t="s">
        <v>290</v>
      </c>
      <c r="F525" s="287" t="s">
        <v>1624</v>
      </c>
      <c r="G525" s="286" t="s">
        <v>3050</v>
      </c>
      <c r="H525" s="286">
        <v>1.1000000000000001</v>
      </c>
      <c r="I525" s="266">
        <v>2080</v>
      </c>
      <c r="J525" s="284">
        <v>2683</v>
      </c>
      <c r="K525" s="266">
        <f t="shared" si="104"/>
        <v>2080</v>
      </c>
      <c r="L525" s="274"/>
      <c r="M525" s="290">
        <f t="shared" si="105"/>
        <v>0</v>
      </c>
      <c r="N525" s="275">
        <v>1</v>
      </c>
      <c r="O525" s="276">
        <f t="shared" si="103"/>
        <v>0</v>
      </c>
      <c r="P525" s="274">
        <v>8708409909</v>
      </c>
      <c r="Q525" s="275" t="s">
        <v>5063</v>
      </c>
      <c r="R525" s="519" t="s">
        <v>5193</v>
      </c>
      <c r="S525" s="520"/>
      <c r="T525" s="520"/>
      <c r="U525" s="521"/>
      <c r="V525" s="509"/>
    </row>
    <row r="526" spans="1:22" s="28" customFormat="1" ht="42" customHeight="1">
      <c r="A526" s="271">
        <v>917082</v>
      </c>
      <c r="B526" s="261">
        <v>4680642310505</v>
      </c>
      <c r="C526" s="272" t="s">
        <v>3981</v>
      </c>
      <c r="D526" s="285" t="s">
        <v>4677</v>
      </c>
      <c r="E526" s="341" t="s">
        <v>290</v>
      </c>
      <c r="F526" s="287" t="s">
        <v>1624</v>
      </c>
      <c r="G526" s="286" t="s">
        <v>3058</v>
      </c>
      <c r="H526" s="286">
        <v>1.1100000000000001</v>
      </c>
      <c r="I526" s="266">
        <v>1838</v>
      </c>
      <c r="J526" s="284">
        <v>2371</v>
      </c>
      <c r="K526" s="266">
        <f t="shared" si="104"/>
        <v>1838</v>
      </c>
      <c r="L526" s="274"/>
      <c r="M526" s="290">
        <f t="shared" si="105"/>
        <v>0</v>
      </c>
      <c r="N526" s="275">
        <v>1</v>
      </c>
      <c r="O526" s="276">
        <f t="shared" si="103"/>
        <v>0</v>
      </c>
      <c r="P526" s="274">
        <v>8708409909</v>
      </c>
      <c r="Q526" s="275" t="s">
        <v>5063</v>
      </c>
      <c r="R526" s="519" t="s">
        <v>5193</v>
      </c>
      <c r="S526" s="520"/>
      <c r="T526" s="520"/>
      <c r="U526" s="521"/>
      <c r="V526" s="509"/>
    </row>
    <row r="527" spans="1:22" s="28" customFormat="1" ht="42" customHeight="1">
      <c r="A527" s="271">
        <v>917083</v>
      </c>
      <c r="B527" s="261">
        <v>4680642310512</v>
      </c>
      <c r="C527" s="272" t="s">
        <v>3982</v>
      </c>
      <c r="D527" s="285" t="s">
        <v>4678</v>
      </c>
      <c r="E527" s="341" t="s">
        <v>290</v>
      </c>
      <c r="F527" s="287" t="s">
        <v>1624</v>
      </c>
      <c r="G527" s="286" t="s">
        <v>3063</v>
      </c>
      <c r="H527" s="286">
        <v>1</v>
      </c>
      <c r="I527" s="266">
        <v>1795</v>
      </c>
      <c r="J527" s="284">
        <v>2316</v>
      </c>
      <c r="K527" s="266">
        <f t="shared" si="104"/>
        <v>1795</v>
      </c>
      <c r="L527" s="274"/>
      <c r="M527" s="290">
        <f t="shared" si="105"/>
        <v>0</v>
      </c>
      <c r="N527" s="275">
        <v>1</v>
      </c>
      <c r="O527" s="276">
        <f t="shared" si="103"/>
        <v>0</v>
      </c>
      <c r="P527" s="274">
        <v>8708409909</v>
      </c>
      <c r="Q527" s="275" t="s">
        <v>5063</v>
      </c>
      <c r="R527" s="519" t="s">
        <v>5193</v>
      </c>
      <c r="S527" s="520"/>
      <c r="T527" s="520"/>
      <c r="U527" s="521"/>
      <c r="V527" s="509"/>
    </row>
    <row r="528" spans="1:22" s="28" customFormat="1" ht="42" customHeight="1">
      <c r="A528" s="150">
        <v>917100</v>
      </c>
      <c r="B528" s="81">
        <v>4680642310529</v>
      </c>
      <c r="C528" s="21" t="s">
        <v>3983</v>
      </c>
      <c r="D528" s="39" t="s">
        <v>4235</v>
      </c>
      <c r="E528" s="340" t="s">
        <v>289</v>
      </c>
      <c r="F528" s="163" t="s">
        <v>1624</v>
      </c>
      <c r="G528" s="57" t="s">
        <v>3064</v>
      </c>
      <c r="H528" s="57">
        <v>0.79</v>
      </c>
      <c r="I528" s="22">
        <v>1530</v>
      </c>
      <c r="J528" s="22">
        <v>1973</v>
      </c>
      <c r="K528" s="22">
        <f t="shared" si="104"/>
        <v>1530</v>
      </c>
      <c r="L528" s="45"/>
      <c r="M528" s="25">
        <f t="shared" si="105"/>
        <v>0</v>
      </c>
      <c r="N528" s="33">
        <v>1</v>
      </c>
      <c r="O528" s="63">
        <f t="shared" si="103"/>
        <v>0</v>
      </c>
      <c r="P528" s="45">
        <v>8708409909</v>
      </c>
      <c r="Q528" s="33" t="s">
        <v>5063</v>
      </c>
      <c r="R528" s="519" t="s">
        <v>5193</v>
      </c>
      <c r="S528" s="520"/>
      <c r="T528" s="520"/>
      <c r="U528" s="521"/>
      <c r="V528" s="509"/>
    </row>
    <row r="529" spans="1:22" s="28" customFormat="1" ht="42" customHeight="1">
      <c r="A529" s="271">
        <v>917084</v>
      </c>
      <c r="B529" s="261">
        <v>4680642310536</v>
      </c>
      <c r="C529" s="272" t="s">
        <v>3984</v>
      </c>
      <c r="D529" s="285" t="s">
        <v>4236</v>
      </c>
      <c r="E529" s="341" t="s">
        <v>290</v>
      </c>
      <c r="F529" s="287" t="s">
        <v>1624</v>
      </c>
      <c r="G529" s="286" t="s">
        <v>3065</v>
      </c>
      <c r="H529" s="286">
        <v>0.28999999999999998</v>
      </c>
      <c r="I529" s="266">
        <v>675</v>
      </c>
      <c r="J529" s="284">
        <v>891</v>
      </c>
      <c r="K529" s="266">
        <f t="shared" si="104"/>
        <v>675</v>
      </c>
      <c r="L529" s="274"/>
      <c r="M529" s="290">
        <f t="shared" si="105"/>
        <v>0</v>
      </c>
      <c r="N529" s="275">
        <v>1</v>
      </c>
      <c r="O529" s="276">
        <f t="shared" si="103"/>
        <v>0</v>
      </c>
      <c r="P529" s="274">
        <v>8708409909</v>
      </c>
      <c r="Q529" s="275" t="s">
        <v>5063</v>
      </c>
      <c r="R529" s="519" t="s">
        <v>5193</v>
      </c>
      <c r="S529" s="520"/>
      <c r="T529" s="520"/>
      <c r="U529" s="521"/>
      <c r="V529" s="509"/>
    </row>
    <row r="530" spans="1:22" s="28" customFormat="1" ht="42" customHeight="1">
      <c r="A530" s="150">
        <v>917088</v>
      </c>
      <c r="B530" s="81">
        <v>4680642310543</v>
      </c>
      <c r="C530" s="21" t="s">
        <v>3985</v>
      </c>
      <c r="D530" s="39" t="s">
        <v>2987</v>
      </c>
      <c r="E530" s="340" t="s">
        <v>290</v>
      </c>
      <c r="F530" s="163" t="s">
        <v>1624</v>
      </c>
      <c r="G530" s="57" t="s">
        <v>1551</v>
      </c>
      <c r="H530" s="57">
        <v>0.8</v>
      </c>
      <c r="I530" s="22">
        <v>1199</v>
      </c>
      <c r="J530" s="22">
        <v>1545</v>
      </c>
      <c r="K530" s="22">
        <f t="shared" si="104"/>
        <v>1199</v>
      </c>
      <c r="L530" s="45"/>
      <c r="M530" s="25">
        <f t="shared" si="105"/>
        <v>0</v>
      </c>
      <c r="N530" s="33">
        <v>1</v>
      </c>
      <c r="O530" s="63">
        <f t="shared" si="103"/>
        <v>0</v>
      </c>
      <c r="P530" s="45">
        <v>8708409909</v>
      </c>
      <c r="Q530" s="33" t="s">
        <v>5063</v>
      </c>
      <c r="R530" s="519" t="s">
        <v>5193</v>
      </c>
      <c r="S530" s="520"/>
      <c r="T530" s="520"/>
      <c r="U530" s="521"/>
      <c r="V530" s="509"/>
    </row>
    <row r="531" spans="1:22" s="28" customFormat="1" ht="42" customHeight="1">
      <c r="A531" s="150">
        <v>917089</v>
      </c>
      <c r="B531" s="81">
        <v>4680642310550</v>
      </c>
      <c r="C531" s="21" t="s">
        <v>3986</v>
      </c>
      <c r="D531" s="39" t="s">
        <v>4237</v>
      </c>
      <c r="E531" s="340" t="s">
        <v>290</v>
      </c>
      <c r="F531" s="163" t="s">
        <v>1624</v>
      </c>
      <c r="G531" s="57" t="s">
        <v>3066</v>
      </c>
      <c r="H531" s="57">
        <v>0.97</v>
      </c>
      <c r="I531" s="22">
        <v>1210</v>
      </c>
      <c r="J531" s="22">
        <v>1560</v>
      </c>
      <c r="K531" s="22">
        <f t="shared" si="104"/>
        <v>1210</v>
      </c>
      <c r="L531" s="45"/>
      <c r="M531" s="25">
        <f t="shared" si="105"/>
        <v>0</v>
      </c>
      <c r="N531" s="33">
        <v>1</v>
      </c>
      <c r="O531" s="63">
        <f t="shared" si="103"/>
        <v>0</v>
      </c>
      <c r="P531" s="45">
        <v>8708409909</v>
      </c>
      <c r="Q531" s="33" t="s">
        <v>5063</v>
      </c>
      <c r="R531" s="519" t="s">
        <v>5193</v>
      </c>
      <c r="S531" s="520"/>
      <c r="T531" s="520"/>
      <c r="U531" s="521"/>
      <c r="V531" s="509"/>
    </row>
    <row r="532" spans="1:22" s="28" customFormat="1" ht="42" customHeight="1">
      <c r="A532" s="271">
        <v>917092</v>
      </c>
      <c r="B532" s="261">
        <v>4680642310567</v>
      </c>
      <c r="C532" s="272" t="s">
        <v>3987</v>
      </c>
      <c r="D532" s="285" t="s">
        <v>2988</v>
      </c>
      <c r="E532" s="341" t="s">
        <v>290</v>
      </c>
      <c r="F532" s="287" t="s">
        <v>1624</v>
      </c>
      <c r="G532" s="286" t="s">
        <v>1881</v>
      </c>
      <c r="H532" s="286">
        <v>3.1</v>
      </c>
      <c r="I532" s="266">
        <v>2595</v>
      </c>
      <c r="J532" s="284">
        <v>3348</v>
      </c>
      <c r="K532" s="266">
        <f t="shared" si="104"/>
        <v>2595</v>
      </c>
      <c r="L532" s="274"/>
      <c r="M532" s="290">
        <f t="shared" si="105"/>
        <v>0</v>
      </c>
      <c r="N532" s="275">
        <v>1</v>
      </c>
      <c r="O532" s="276">
        <f t="shared" si="103"/>
        <v>0</v>
      </c>
      <c r="P532" s="274">
        <v>8708409909</v>
      </c>
      <c r="Q532" s="275" t="s">
        <v>5063</v>
      </c>
      <c r="R532" s="519" t="s">
        <v>5193</v>
      </c>
      <c r="S532" s="520"/>
      <c r="T532" s="520"/>
      <c r="U532" s="521"/>
      <c r="V532" s="509"/>
    </row>
    <row r="533" spans="1:22" s="28" customFormat="1" ht="42" customHeight="1">
      <c r="A533" s="271">
        <v>917068</v>
      </c>
      <c r="B533" s="261">
        <v>4680642310468</v>
      </c>
      <c r="C533" s="272" t="s">
        <v>3988</v>
      </c>
      <c r="D533" s="285" t="s">
        <v>2989</v>
      </c>
      <c r="E533" s="341" t="s">
        <v>290</v>
      </c>
      <c r="F533" s="287" t="s">
        <v>1624</v>
      </c>
      <c r="G533" s="286" t="s">
        <v>1650</v>
      </c>
      <c r="H533" s="286">
        <v>1.02</v>
      </c>
      <c r="I533" s="266">
        <v>1430</v>
      </c>
      <c r="J533" s="284">
        <v>1845</v>
      </c>
      <c r="K533" s="266">
        <f t="shared" si="104"/>
        <v>1430</v>
      </c>
      <c r="L533" s="274"/>
      <c r="M533" s="290">
        <f t="shared" si="105"/>
        <v>0</v>
      </c>
      <c r="N533" s="275">
        <v>1</v>
      </c>
      <c r="O533" s="276">
        <f t="shared" si="103"/>
        <v>0</v>
      </c>
      <c r="P533" s="274">
        <v>8708409909</v>
      </c>
      <c r="Q533" s="275" t="s">
        <v>5063</v>
      </c>
      <c r="R533" s="519" t="s">
        <v>5193</v>
      </c>
      <c r="S533" s="520"/>
      <c r="T533" s="520"/>
      <c r="U533" s="521"/>
      <c r="V533" s="509"/>
    </row>
    <row r="534" spans="1:22" s="28" customFormat="1" ht="42" customHeight="1">
      <c r="A534" s="271">
        <v>917066</v>
      </c>
      <c r="B534" s="261">
        <v>4680642310451</v>
      </c>
      <c r="C534" s="272" t="s">
        <v>3989</v>
      </c>
      <c r="D534" s="285" t="s">
        <v>2978</v>
      </c>
      <c r="E534" s="341" t="s">
        <v>290</v>
      </c>
      <c r="F534" s="287" t="s">
        <v>1624</v>
      </c>
      <c r="G534" s="286" t="s">
        <v>1650</v>
      </c>
      <c r="H534" s="286">
        <v>1.33</v>
      </c>
      <c r="I534" s="266">
        <v>1320</v>
      </c>
      <c r="J534" s="284">
        <v>1703</v>
      </c>
      <c r="K534" s="266">
        <f t="shared" si="104"/>
        <v>1320</v>
      </c>
      <c r="L534" s="274"/>
      <c r="M534" s="290">
        <f t="shared" si="105"/>
        <v>0</v>
      </c>
      <c r="N534" s="275">
        <v>1</v>
      </c>
      <c r="O534" s="276">
        <f t="shared" si="103"/>
        <v>0</v>
      </c>
      <c r="P534" s="274">
        <v>8708409909</v>
      </c>
      <c r="Q534" s="275" t="s">
        <v>5063</v>
      </c>
      <c r="R534" s="519" t="s">
        <v>5193</v>
      </c>
      <c r="S534" s="520"/>
      <c r="T534" s="520"/>
      <c r="U534" s="521"/>
      <c r="V534" s="509"/>
    </row>
    <row r="535" spans="1:22" s="28" customFormat="1" ht="42" customHeight="1">
      <c r="A535" s="271">
        <v>917050</v>
      </c>
      <c r="B535" s="261">
        <v>4660171512229</v>
      </c>
      <c r="C535" s="272" t="s">
        <v>3990</v>
      </c>
      <c r="D535" s="285" t="s">
        <v>4381</v>
      </c>
      <c r="E535" s="341" t="s">
        <v>290</v>
      </c>
      <c r="F535" s="287" t="s">
        <v>1624</v>
      </c>
      <c r="G535" s="286" t="s">
        <v>1661</v>
      </c>
      <c r="H535" s="286">
        <v>2.86</v>
      </c>
      <c r="I535" s="266">
        <v>1915</v>
      </c>
      <c r="J535" s="284">
        <v>2470</v>
      </c>
      <c r="K535" s="266">
        <f t="shared" si="104"/>
        <v>1915</v>
      </c>
      <c r="L535" s="274"/>
      <c r="M535" s="290">
        <f t="shared" si="105"/>
        <v>0</v>
      </c>
      <c r="N535" s="275">
        <v>1</v>
      </c>
      <c r="O535" s="276">
        <f t="shared" si="97"/>
        <v>0</v>
      </c>
      <c r="P535" s="274">
        <v>8708409909</v>
      </c>
      <c r="Q535" s="275" t="s">
        <v>5063</v>
      </c>
      <c r="R535" s="519" t="s">
        <v>5193</v>
      </c>
      <c r="S535" s="520"/>
      <c r="T535" s="520"/>
      <c r="U535" s="521"/>
      <c r="V535" s="509"/>
    </row>
    <row r="536" spans="1:22" s="28" customFormat="1" ht="42" customHeight="1">
      <c r="A536" s="271">
        <v>917051</v>
      </c>
      <c r="B536" s="261">
        <v>4660171512304</v>
      </c>
      <c r="C536" s="272" t="s">
        <v>3991</v>
      </c>
      <c r="D536" s="285" t="s">
        <v>4382</v>
      </c>
      <c r="E536" s="341" t="s">
        <v>290</v>
      </c>
      <c r="F536" s="287" t="s">
        <v>1624</v>
      </c>
      <c r="G536" s="286" t="s">
        <v>1662</v>
      </c>
      <c r="H536" s="286">
        <v>1.4</v>
      </c>
      <c r="I536" s="266">
        <v>1367</v>
      </c>
      <c r="J536" s="284">
        <v>1763</v>
      </c>
      <c r="K536" s="266">
        <f t="shared" si="104"/>
        <v>1367</v>
      </c>
      <c r="L536" s="274"/>
      <c r="M536" s="290">
        <f t="shared" si="105"/>
        <v>0</v>
      </c>
      <c r="N536" s="275">
        <v>1</v>
      </c>
      <c r="O536" s="276">
        <f t="shared" si="97"/>
        <v>0</v>
      </c>
      <c r="P536" s="274">
        <v>8708409909</v>
      </c>
      <c r="Q536" s="275" t="s">
        <v>5063</v>
      </c>
      <c r="R536" s="519" t="s">
        <v>5193</v>
      </c>
      <c r="S536" s="520"/>
      <c r="T536" s="520"/>
      <c r="U536" s="521"/>
      <c r="V536" s="509"/>
    </row>
    <row r="537" spans="1:22" s="28" customFormat="1" ht="42" customHeight="1">
      <c r="A537" s="271">
        <v>917052</v>
      </c>
      <c r="B537" s="261">
        <v>4660171512397</v>
      </c>
      <c r="C537" s="272" t="s">
        <v>3992</v>
      </c>
      <c r="D537" s="285" t="s">
        <v>4383</v>
      </c>
      <c r="E537" s="341" t="s">
        <v>290</v>
      </c>
      <c r="F537" s="287" t="s">
        <v>1624</v>
      </c>
      <c r="G537" s="286" t="s">
        <v>1663</v>
      </c>
      <c r="H537" s="286">
        <v>0.83499999999999996</v>
      </c>
      <c r="I537" s="266">
        <v>1472</v>
      </c>
      <c r="J537" s="284">
        <v>1899</v>
      </c>
      <c r="K537" s="266">
        <f t="shared" si="104"/>
        <v>1472</v>
      </c>
      <c r="L537" s="274"/>
      <c r="M537" s="290">
        <f t="shared" si="105"/>
        <v>0</v>
      </c>
      <c r="N537" s="275">
        <v>1</v>
      </c>
      <c r="O537" s="276">
        <f t="shared" si="97"/>
        <v>0</v>
      </c>
      <c r="P537" s="274">
        <v>8708409909</v>
      </c>
      <c r="Q537" s="275" t="s">
        <v>5063</v>
      </c>
      <c r="R537" s="519" t="s">
        <v>5193</v>
      </c>
      <c r="S537" s="520"/>
      <c r="T537" s="520"/>
      <c r="U537" s="521"/>
      <c r="V537" s="509"/>
    </row>
    <row r="538" spans="1:22" s="28" customFormat="1" ht="42" customHeight="1">
      <c r="A538" s="271">
        <v>917053</v>
      </c>
      <c r="B538" s="261">
        <v>4660171512267</v>
      </c>
      <c r="C538" s="272" t="s">
        <v>3993</v>
      </c>
      <c r="D538" s="285" t="s">
        <v>4384</v>
      </c>
      <c r="E538" s="341" t="s">
        <v>290</v>
      </c>
      <c r="F538" s="287" t="s">
        <v>1624</v>
      </c>
      <c r="G538" s="286" t="s">
        <v>1664</v>
      </c>
      <c r="H538" s="286">
        <v>1.4</v>
      </c>
      <c r="I538" s="266">
        <v>2517</v>
      </c>
      <c r="J538" s="284">
        <v>3247</v>
      </c>
      <c r="K538" s="266">
        <f t="shared" si="104"/>
        <v>2517</v>
      </c>
      <c r="L538" s="274"/>
      <c r="M538" s="290">
        <f t="shared" si="105"/>
        <v>0</v>
      </c>
      <c r="N538" s="275">
        <v>1</v>
      </c>
      <c r="O538" s="276">
        <f t="shared" si="97"/>
        <v>0</v>
      </c>
      <c r="P538" s="274">
        <v>8708409909</v>
      </c>
      <c r="Q538" s="275" t="s">
        <v>5063</v>
      </c>
      <c r="R538" s="519" t="s">
        <v>5193</v>
      </c>
      <c r="S538" s="520"/>
      <c r="T538" s="520"/>
      <c r="U538" s="521"/>
      <c r="V538" s="509"/>
    </row>
    <row r="539" spans="1:22" s="28" customFormat="1" ht="42" customHeight="1">
      <c r="A539" s="271">
        <v>917054</v>
      </c>
      <c r="B539" s="261">
        <v>4660171512243</v>
      </c>
      <c r="C539" s="272" t="s">
        <v>3994</v>
      </c>
      <c r="D539" s="285" t="s">
        <v>4385</v>
      </c>
      <c r="E539" s="341" t="s">
        <v>290</v>
      </c>
      <c r="F539" s="287" t="s">
        <v>1624</v>
      </c>
      <c r="G539" s="286" t="s">
        <v>1665</v>
      </c>
      <c r="H539" s="286">
        <v>2.8</v>
      </c>
      <c r="I539" s="266">
        <v>2200</v>
      </c>
      <c r="J539" s="284">
        <v>2838</v>
      </c>
      <c r="K539" s="266">
        <f t="shared" si="104"/>
        <v>2200</v>
      </c>
      <c r="L539" s="274"/>
      <c r="M539" s="290">
        <f t="shared" si="105"/>
        <v>0</v>
      </c>
      <c r="N539" s="275">
        <v>1</v>
      </c>
      <c r="O539" s="276">
        <f t="shared" si="97"/>
        <v>0</v>
      </c>
      <c r="P539" s="274">
        <v>8708409909</v>
      </c>
      <c r="Q539" s="275" t="s">
        <v>5063</v>
      </c>
      <c r="R539" s="519" t="s">
        <v>5193</v>
      </c>
      <c r="S539" s="520"/>
      <c r="T539" s="520"/>
      <c r="U539" s="521"/>
      <c r="V539" s="509"/>
    </row>
    <row r="540" spans="1:22" s="28" customFormat="1" ht="42" customHeight="1">
      <c r="A540" s="271">
        <v>917055</v>
      </c>
      <c r="B540" s="261">
        <v>4660171512359</v>
      </c>
      <c r="C540" s="272" t="s">
        <v>3995</v>
      </c>
      <c r="D540" s="285" t="s">
        <v>4386</v>
      </c>
      <c r="E540" s="341" t="s">
        <v>290</v>
      </c>
      <c r="F540" s="287" t="s">
        <v>1624</v>
      </c>
      <c r="G540" s="286" t="s">
        <v>1666</v>
      </c>
      <c r="H540" s="286">
        <v>0.6</v>
      </c>
      <c r="I540" s="266">
        <v>1290</v>
      </c>
      <c r="J540" s="284">
        <v>1665</v>
      </c>
      <c r="K540" s="266">
        <f t="shared" si="104"/>
        <v>1290</v>
      </c>
      <c r="L540" s="274"/>
      <c r="M540" s="290">
        <f t="shared" si="105"/>
        <v>0</v>
      </c>
      <c r="N540" s="275">
        <v>1</v>
      </c>
      <c r="O540" s="276">
        <f t="shared" si="97"/>
        <v>0</v>
      </c>
      <c r="P540" s="274">
        <v>8708409909</v>
      </c>
      <c r="Q540" s="275" t="s">
        <v>5063</v>
      </c>
      <c r="R540" s="519" t="s">
        <v>5193</v>
      </c>
      <c r="S540" s="520"/>
      <c r="T540" s="520"/>
      <c r="U540" s="521"/>
      <c r="V540" s="509"/>
    </row>
    <row r="541" spans="1:22" s="28" customFormat="1" ht="42" customHeight="1">
      <c r="A541" s="271">
        <v>917056</v>
      </c>
      <c r="B541" s="261">
        <v>4660171512373</v>
      </c>
      <c r="C541" s="272" t="s">
        <v>3996</v>
      </c>
      <c r="D541" s="285" t="s">
        <v>4387</v>
      </c>
      <c r="E541" s="341" t="s">
        <v>290</v>
      </c>
      <c r="F541" s="287" t="s">
        <v>1624</v>
      </c>
      <c r="G541" s="286" t="s">
        <v>1667</v>
      </c>
      <c r="H541" s="286">
        <v>0.57999999999999996</v>
      </c>
      <c r="I541" s="266">
        <v>1395</v>
      </c>
      <c r="J541" s="284">
        <v>1800</v>
      </c>
      <c r="K541" s="266">
        <f t="shared" si="104"/>
        <v>1395</v>
      </c>
      <c r="L541" s="274"/>
      <c r="M541" s="290">
        <f t="shared" si="105"/>
        <v>0</v>
      </c>
      <c r="N541" s="275">
        <v>1</v>
      </c>
      <c r="O541" s="276">
        <f t="shared" si="97"/>
        <v>0</v>
      </c>
      <c r="P541" s="274">
        <v>8708409909</v>
      </c>
      <c r="Q541" s="275" t="s">
        <v>5063</v>
      </c>
      <c r="R541" s="519" t="s">
        <v>5193</v>
      </c>
      <c r="S541" s="520"/>
      <c r="T541" s="520"/>
      <c r="U541" s="521"/>
      <c r="V541" s="509"/>
    </row>
    <row r="542" spans="1:22" s="28" customFormat="1" ht="42" customHeight="1">
      <c r="A542" s="271">
        <v>917057</v>
      </c>
      <c r="B542" s="261">
        <v>4660171512281</v>
      </c>
      <c r="C542" s="272" t="s">
        <v>3997</v>
      </c>
      <c r="D542" s="285" t="s">
        <v>4388</v>
      </c>
      <c r="E542" s="341" t="s">
        <v>290</v>
      </c>
      <c r="F542" s="287" t="s">
        <v>1624</v>
      </c>
      <c r="G542" s="286" t="s">
        <v>1668</v>
      </c>
      <c r="H542" s="286">
        <v>1.28</v>
      </c>
      <c r="I542" s="266">
        <v>1485</v>
      </c>
      <c r="J542" s="284">
        <v>1916</v>
      </c>
      <c r="K542" s="266">
        <f t="shared" si="104"/>
        <v>1485</v>
      </c>
      <c r="L542" s="274"/>
      <c r="M542" s="290">
        <f t="shared" si="105"/>
        <v>0</v>
      </c>
      <c r="N542" s="275">
        <v>1</v>
      </c>
      <c r="O542" s="276">
        <f t="shared" si="97"/>
        <v>0</v>
      </c>
      <c r="P542" s="274">
        <v>8708409909</v>
      </c>
      <c r="Q542" s="275" t="s">
        <v>5063</v>
      </c>
      <c r="R542" s="519" t="s">
        <v>5193</v>
      </c>
      <c r="S542" s="520"/>
      <c r="T542" s="520"/>
      <c r="U542" s="521"/>
      <c r="V542" s="509"/>
    </row>
    <row r="543" spans="1:22" s="28" customFormat="1" ht="42" customHeight="1" thickBot="1">
      <c r="A543" s="150">
        <v>817015</v>
      </c>
      <c r="B543" s="81">
        <v>4660171515114</v>
      </c>
      <c r="C543" s="21" t="s">
        <v>910</v>
      </c>
      <c r="D543" s="39" t="s">
        <v>4389</v>
      </c>
      <c r="E543" s="340" t="s">
        <v>289</v>
      </c>
      <c r="F543" s="163" t="s">
        <v>1624</v>
      </c>
      <c r="G543" s="57" t="s">
        <v>1669</v>
      </c>
      <c r="H543" s="57">
        <v>0.05</v>
      </c>
      <c r="I543" s="22">
        <v>160</v>
      </c>
      <c r="J543" s="22">
        <v>216</v>
      </c>
      <c r="K543" s="22">
        <f t="shared" si="104"/>
        <v>160</v>
      </c>
      <c r="L543" s="45"/>
      <c r="M543" s="25">
        <f t="shared" si="105"/>
        <v>0</v>
      </c>
      <c r="N543" s="33">
        <v>1</v>
      </c>
      <c r="O543" s="63">
        <f t="shared" si="97"/>
        <v>0</v>
      </c>
      <c r="P543" s="45">
        <v>8484900000</v>
      </c>
      <c r="Q543" s="33" t="s">
        <v>4854</v>
      </c>
      <c r="R543" s="519" t="s">
        <v>5193</v>
      </c>
      <c r="S543" s="520"/>
      <c r="T543" s="520"/>
      <c r="U543" s="521"/>
      <c r="V543" s="509"/>
    </row>
    <row r="544" spans="1:22" s="28" customFormat="1" ht="21" customHeight="1" thickBot="1">
      <c r="A544" s="231"/>
      <c r="B544" s="108"/>
      <c r="C544" s="108"/>
      <c r="D544" s="70" t="s">
        <v>504</v>
      </c>
      <c r="E544" s="70"/>
      <c r="F544" s="157"/>
      <c r="G544" s="70"/>
      <c r="H544" s="70"/>
      <c r="I544" s="70"/>
      <c r="J544" s="70"/>
      <c r="K544" s="70"/>
      <c r="L544" s="70"/>
      <c r="M544" s="71"/>
      <c r="N544" s="71"/>
      <c r="O544" s="82"/>
      <c r="P544" s="377"/>
      <c r="Q544" s="369"/>
      <c r="R544" s="71"/>
      <c r="S544" s="71"/>
      <c r="T544" s="71"/>
      <c r="U544" s="521"/>
      <c r="V544" s="509"/>
    </row>
    <row r="545" spans="1:22" s="28" customFormat="1" ht="42" customHeight="1">
      <c r="A545" s="150">
        <v>918001</v>
      </c>
      <c r="B545" s="83">
        <v>4650187481435</v>
      </c>
      <c r="C545" s="136" t="s">
        <v>1014</v>
      </c>
      <c r="D545" s="38" t="s">
        <v>4092</v>
      </c>
      <c r="E545" s="345" t="s">
        <v>290</v>
      </c>
      <c r="F545" s="162" t="s">
        <v>1624</v>
      </c>
      <c r="G545" s="56" t="s">
        <v>1413</v>
      </c>
      <c r="H545" s="56">
        <v>2.2000000000000002</v>
      </c>
      <c r="I545" s="23">
        <v>10460</v>
      </c>
      <c r="J545" s="23">
        <v>12555</v>
      </c>
      <c r="K545" s="23">
        <f t="shared" ref="K545:K576" si="106">I545*(100-$P$3*100)/100</f>
        <v>10460</v>
      </c>
      <c r="L545" s="20"/>
      <c r="M545" s="24">
        <f t="shared" ref="M545:M576" si="107">K545*L545</f>
        <v>0</v>
      </c>
      <c r="N545" s="35">
        <v>1</v>
      </c>
      <c r="O545" s="62">
        <f t="shared" ref="O545:O576" si="108">L545/N545</f>
        <v>0</v>
      </c>
      <c r="P545" s="20">
        <v>8708509909</v>
      </c>
      <c r="Q545" s="35" t="s">
        <v>4885</v>
      </c>
      <c r="R545" s="528"/>
      <c r="S545" s="527"/>
      <c r="T545" s="527"/>
      <c r="U545" s="521"/>
      <c r="V545" s="509"/>
    </row>
    <row r="546" spans="1:22" s="28" customFormat="1" ht="42" customHeight="1">
      <c r="A546" s="150">
        <v>918002</v>
      </c>
      <c r="B546" s="81">
        <v>4660171515503</v>
      </c>
      <c r="C546" s="21" t="s">
        <v>870</v>
      </c>
      <c r="D546" s="43" t="s">
        <v>869</v>
      </c>
      <c r="E546" s="340" t="s">
        <v>290</v>
      </c>
      <c r="F546" s="163" t="s">
        <v>1624</v>
      </c>
      <c r="G546" s="57" t="s">
        <v>1670</v>
      </c>
      <c r="H546" s="57">
        <v>1.8</v>
      </c>
      <c r="I546" s="22">
        <v>11500</v>
      </c>
      <c r="J546" s="22">
        <v>13800</v>
      </c>
      <c r="K546" s="22">
        <f t="shared" si="106"/>
        <v>11500</v>
      </c>
      <c r="L546" s="45"/>
      <c r="M546" s="25">
        <f t="shared" si="107"/>
        <v>0</v>
      </c>
      <c r="N546" s="33">
        <v>1</v>
      </c>
      <c r="O546" s="62">
        <f t="shared" si="108"/>
        <v>0</v>
      </c>
      <c r="P546" s="45">
        <v>8708509909</v>
      </c>
      <c r="Q546" s="33" t="s">
        <v>4885</v>
      </c>
      <c r="R546" s="519"/>
      <c r="S546" s="520"/>
      <c r="T546" s="520"/>
      <c r="U546" s="521"/>
      <c r="V546" s="509"/>
    </row>
    <row r="547" spans="1:22" s="28" customFormat="1" ht="42" customHeight="1">
      <c r="A547" s="150">
        <v>918016</v>
      </c>
      <c r="B547" s="81">
        <v>4680642313919</v>
      </c>
      <c r="C547" s="81" t="s">
        <v>3773</v>
      </c>
      <c r="D547" s="43" t="s">
        <v>4390</v>
      </c>
      <c r="E547" s="340" t="s">
        <v>289</v>
      </c>
      <c r="F547" s="163"/>
      <c r="G547" s="210" t="s">
        <v>3691</v>
      </c>
      <c r="H547" s="222">
        <v>0.04</v>
      </c>
      <c r="I547" s="22">
        <v>1250</v>
      </c>
      <c r="J547" s="22">
        <v>1610</v>
      </c>
      <c r="K547" s="22">
        <f t="shared" si="106"/>
        <v>1250</v>
      </c>
      <c r="L547" s="45"/>
      <c r="M547" s="25">
        <f t="shared" si="107"/>
        <v>0</v>
      </c>
      <c r="N547" s="33">
        <v>1</v>
      </c>
      <c r="O547" s="62">
        <f t="shared" ref="O547" si="109">L547/N547</f>
        <v>0</v>
      </c>
      <c r="P547" s="45">
        <v>8421290009</v>
      </c>
      <c r="Q547" s="33" t="s">
        <v>4854</v>
      </c>
      <c r="R547" s="519" t="s">
        <v>5193</v>
      </c>
      <c r="S547" s="520"/>
      <c r="T547" s="520"/>
      <c r="U547" s="521"/>
      <c r="V547" s="509"/>
    </row>
    <row r="548" spans="1:22" s="28" customFormat="1" ht="42" customHeight="1">
      <c r="A548" s="150">
        <v>918017</v>
      </c>
      <c r="B548" s="81">
        <v>4680642316743</v>
      </c>
      <c r="C548" s="81" t="s">
        <v>3845</v>
      </c>
      <c r="D548" s="43" t="s">
        <v>4391</v>
      </c>
      <c r="E548" s="340" t="s">
        <v>289</v>
      </c>
      <c r="F548" s="163"/>
      <c r="G548" s="210" t="s">
        <v>3847</v>
      </c>
      <c r="H548" s="222">
        <v>1.1000000000000001</v>
      </c>
      <c r="I548" s="22">
        <v>4490</v>
      </c>
      <c r="J548" s="22">
        <v>5790</v>
      </c>
      <c r="K548" s="22">
        <f t="shared" si="106"/>
        <v>4490</v>
      </c>
      <c r="L548" s="45"/>
      <c r="M548" s="25">
        <f t="shared" si="107"/>
        <v>0</v>
      </c>
      <c r="N548" s="33">
        <v>1</v>
      </c>
      <c r="O548" s="62">
        <f t="shared" ref="O548:O550" si="110">L548/N548</f>
        <v>0</v>
      </c>
      <c r="P548" s="45">
        <v>8708509909</v>
      </c>
      <c r="Q548" s="33" t="s">
        <v>4886</v>
      </c>
      <c r="R548" s="519" t="s">
        <v>5193</v>
      </c>
      <c r="S548" s="520"/>
      <c r="T548" s="520"/>
      <c r="U548" s="521"/>
      <c r="V548" s="509"/>
    </row>
    <row r="549" spans="1:22" s="28" customFormat="1" ht="42" customHeight="1">
      <c r="A549" s="150">
        <v>918018</v>
      </c>
      <c r="B549" s="81">
        <v>4680642316750</v>
      </c>
      <c r="C549" s="81" t="s">
        <v>3846</v>
      </c>
      <c r="D549" s="43" t="s">
        <v>4392</v>
      </c>
      <c r="E549" s="340" t="s">
        <v>289</v>
      </c>
      <c r="F549" s="163"/>
      <c r="G549" s="210" t="s">
        <v>3848</v>
      </c>
      <c r="H549" s="222">
        <v>2.4</v>
      </c>
      <c r="I549" s="22">
        <v>11300</v>
      </c>
      <c r="J549" s="22">
        <v>13560</v>
      </c>
      <c r="K549" s="22">
        <f t="shared" si="106"/>
        <v>11300</v>
      </c>
      <c r="L549" s="45"/>
      <c r="M549" s="25">
        <f t="shared" si="107"/>
        <v>0</v>
      </c>
      <c r="N549" s="33">
        <v>1</v>
      </c>
      <c r="O549" s="62">
        <f t="shared" si="110"/>
        <v>0</v>
      </c>
      <c r="P549" s="45">
        <v>8708509909</v>
      </c>
      <c r="Q549" s="33" t="s">
        <v>4886</v>
      </c>
      <c r="R549" s="519" t="s">
        <v>5193</v>
      </c>
      <c r="S549" s="520"/>
      <c r="T549" s="520"/>
      <c r="U549" s="521"/>
      <c r="V549" s="509"/>
    </row>
    <row r="550" spans="1:22" s="28" customFormat="1" ht="42" customHeight="1">
      <c r="A550" s="150">
        <v>818011</v>
      </c>
      <c r="B550" s="81">
        <v>4680642316910</v>
      </c>
      <c r="C550" s="81" t="s">
        <v>3860</v>
      </c>
      <c r="D550" s="43" t="s">
        <v>4393</v>
      </c>
      <c r="E550" s="340" t="s">
        <v>289</v>
      </c>
      <c r="F550" s="163"/>
      <c r="G550" s="210" t="s">
        <v>3849</v>
      </c>
      <c r="H550" s="222">
        <v>5.7</v>
      </c>
      <c r="I550" s="22">
        <v>18088</v>
      </c>
      <c r="J550" s="22">
        <v>23800</v>
      </c>
      <c r="K550" s="22">
        <f t="shared" si="106"/>
        <v>18088</v>
      </c>
      <c r="L550" s="45"/>
      <c r="M550" s="25">
        <f t="shared" si="107"/>
        <v>0</v>
      </c>
      <c r="N550" s="33">
        <v>1</v>
      </c>
      <c r="O550" s="62">
        <f t="shared" si="110"/>
        <v>0</v>
      </c>
      <c r="P550" s="45">
        <v>8708509909</v>
      </c>
      <c r="Q550" s="33" t="s">
        <v>4885</v>
      </c>
      <c r="R550" s="519" t="s">
        <v>5193</v>
      </c>
      <c r="S550" s="520"/>
      <c r="T550" s="520"/>
      <c r="U550" s="521"/>
      <c r="V550" s="509"/>
    </row>
    <row r="551" spans="1:22" s="28" customFormat="1" ht="42" customHeight="1">
      <c r="A551" s="150">
        <v>818001</v>
      </c>
      <c r="B551" s="81">
        <v>4660171515817</v>
      </c>
      <c r="C551" s="21" t="s">
        <v>908</v>
      </c>
      <c r="D551" s="43" t="s">
        <v>909</v>
      </c>
      <c r="E551" s="340" t="s">
        <v>289</v>
      </c>
      <c r="F551" s="163" t="s">
        <v>1624</v>
      </c>
      <c r="G551" s="57" t="s">
        <v>1671</v>
      </c>
      <c r="H551" s="57">
        <v>0.95</v>
      </c>
      <c r="I551" s="22">
        <v>2045</v>
      </c>
      <c r="J551" s="22">
        <v>2638</v>
      </c>
      <c r="K551" s="22">
        <f t="shared" si="106"/>
        <v>2045</v>
      </c>
      <c r="L551" s="45"/>
      <c r="M551" s="25">
        <f t="shared" si="107"/>
        <v>0</v>
      </c>
      <c r="N551" s="33">
        <v>1</v>
      </c>
      <c r="O551" s="62">
        <f t="shared" si="108"/>
        <v>0</v>
      </c>
      <c r="P551" s="45">
        <v>8708409909</v>
      </c>
      <c r="Q551" s="33" t="s">
        <v>4854</v>
      </c>
      <c r="R551" s="519" t="s">
        <v>5193</v>
      </c>
      <c r="S551" s="520"/>
      <c r="T551" s="520"/>
      <c r="U551" s="521"/>
      <c r="V551" s="509"/>
    </row>
    <row r="552" spans="1:22" s="28" customFormat="1" ht="42" customHeight="1">
      <c r="A552" s="150">
        <v>818002</v>
      </c>
      <c r="B552" s="81">
        <v>4660171511246</v>
      </c>
      <c r="C552" s="21" t="s">
        <v>549</v>
      </c>
      <c r="D552" s="43" t="s">
        <v>550</v>
      </c>
      <c r="E552" s="340" t="s">
        <v>289</v>
      </c>
      <c r="F552" s="163" t="s">
        <v>1624</v>
      </c>
      <c r="G552" s="57" t="s">
        <v>1414</v>
      </c>
      <c r="H552" s="57">
        <v>0.42</v>
      </c>
      <c r="I552" s="22">
        <v>1760</v>
      </c>
      <c r="J552" s="22">
        <v>2270</v>
      </c>
      <c r="K552" s="22">
        <f t="shared" si="106"/>
        <v>1760</v>
      </c>
      <c r="L552" s="45"/>
      <c r="M552" s="25">
        <f t="shared" si="107"/>
        <v>0</v>
      </c>
      <c r="N552" s="33">
        <v>1</v>
      </c>
      <c r="O552" s="62">
        <f t="shared" si="108"/>
        <v>0</v>
      </c>
      <c r="P552" s="45">
        <v>8708409909</v>
      </c>
      <c r="Q552" s="33" t="s">
        <v>4854</v>
      </c>
      <c r="R552" s="519" t="s">
        <v>5193</v>
      </c>
      <c r="S552" s="520"/>
      <c r="T552" s="520"/>
      <c r="U552" s="521"/>
      <c r="V552" s="509"/>
    </row>
    <row r="553" spans="1:22" s="28" customFormat="1" ht="42" customHeight="1">
      <c r="A553" s="150">
        <v>818003</v>
      </c>
      <c r="B553" s="81">
        <v>4660171511239</v>
      </c>
      <c r="C553" s="21" t="s">
        <v>551</v>
      </c>
      <c r="D553" s="43" t="s">
        <v>552</v>
      </c>
      <c r="E553" s="340" t="s">
        <v>289</v>
      </c>
      <c r="F553" s="162" t="s">
        <v>1624</v>
      </c>
      <c r="G553" s="56" t="s">
        <v>1415</v>
      </c>
      <c r="H553" s="56">
        <v>0.43</v>
      </c>
      <c r="I553" s="22">
        <v>1490</v>
      </c>
      <c r="J553" s="22">
        <v>1925</v>
      </c>
      <c r="K553" s="22">
        <f t="shared" si="106"/>
        <v>1490</v>
      </c>
      <c r="L553" s="45"/>
      <c r="M553" s="24">
        <f t="shared" si="107"/>
        <v>0</v>
      </c>
      <c r="N553" s="33">
        <v>1</v>
      </c>
      <c r="O553" s="63">
        <f t="shared" si="108"/>
        <v>0</v>
      </c>
      <c r="P553" s="45">
        <v>8708409909</v>
      </c>
      <c r="Q553" s="33" t="s">
        <v>4854</v>
      </c>
      <c r="R553" s="519" t="s">
        <v>5193</v>
      </c>
      <c r="S553" s="520"/>
      <c r="T553" s="520"/>
      <c r="U553" s="521"/>
      <c r="V553" s="509"/>
    </row>
    <row r="554" spans="1:22" s="28" customFormat="1" ht="42" customHeight="1">
      <c r="A554" s="150">
        <v>818004</v>
      </c>
      <c r="B554" s="81">
        <v>4660171511253</v>
      </c>
      <c r="C554" s="21" t="s">
        <v>553</v>
      </c>
      <c r="D554" s="43" t="s">
        <v>554</v>
      </c>
      <c r="E554" s="340" t="s">
        <v>289</v>
      </c>
      <c r="F554" s="163" t="s">
        <v>1624</v>
      </c>
      <c r="G554" s="57" t="s">
        <v>1416</v>
      </c>
      <c r="H554" s="57">
        <v>0.32</v>
      </c>
      <c r="I554" s="22">
        <v>1490</v>
      </c>
      <c r="J554" s="22">
        <v>1925</v>
      </c>
      <c r="K554" s="22">
        <f t="shared" si="106"/>
        <v>1490</v>
      </c>
      <c r="L554" s="45"/>
      <c r="M554" s="25">
        <f t="shared" si="107"/>
        <v>0</v>
      </c>
      <c r="N554" s="33">
        <v>1</v>
      </c>
      <c r="O554" s="62">
        <f t="shared" si="108"/>
        <v>0</v>
      </c>
      <c r="P554" s="45">
        <v>8708409909</v>
      </c>
      <c r="Q554" s="33" t="s">
        <v>4854</v>
      </c>
      <c r="R554" s="519" t="s">
        <v>5193</v>
      </c>
      <c r="S554" s="520"/>
      <c r="T554" s="520"/>
      <c r="U554" s="521"/>
      <c r="V554" s="509"/>
    </row>
    <row r="555" spans="1:22" s="28" customFormat="1" ht="42" customHeight="1">
      <c r="A555" s="150">
        <v>918003</v>
      </c>
      <c r="B555" s="81">
        <v>4650187481442</v>
      </c>
      <c r="C555" s="21" t="s">
        <v>89</v>
      </c>
      <c r="D555" s="43" t="s">
        <v>1137</v>
      </c>
      <c r="E555" s="340" t="s">
        <v>290</v>
      </c>
      <c r="F555" s="162" t="s">
        <v>1624</v>
      </c>
      <c r="G555" s="56" t="s">
        <v>1267</v>
      </c>
      <c r="H555" s="56">
        <v>0.72</v>
      </c>
      <c r="I555" s="22">
        <v>770</v>
      </c>
      <c r="J555" s="22">
        <v>990</v>
      </c>
      <c r="K555" s="22">
        <f t="shared" si="106"/>
        <v>770</v>
      </c>
      <c r="L555" s="45"/>
      <c r="M555" s="24">
        <f t="shared" si="107"/>
        <v>0</v>
      </c>
      <c r="N555" s="33">
        <v>27</v>
      </c>
      <c r="O555" s="63">
        <f t="shared" si="108"/>
        <v>0</v>
      </c>
      <c r="P555" s="45">
        <v>8708999709</v>
      </c>
      <c r="Q555" s="33" t="s">
        <v>4854</v>
      </c>
      <c r="R555" s="519" t="s">
        <v>5193</v>
      </c>
      <c r="S555" s="520"/>
      <c r="T555" s="520"/>
      <c r="U555" s="521"/>
      <c r="V555" s="509"/>
    </row>
    <row r="556" spans="1:22" s="28" customFormat="1" ht="42" customHeight="1">
      <c r="A556" s="168">
        <v>918004</v>
      </c>
      <c r="B556" s="81">
        <v>4650187481459</v>
      </c>
      <c r="C556" s="134" t="s">
        <v>90</v>
      </c>
      <c r="D556" s="40" t="s">
        <v>1138</v>
      </c>
      <c r="E556" s="345" t="s">
        <v>290</v>
      </c>
      <c r="F556" s="163" t="s">
        <v>1624</v>
      </c>
      <c r="G556" s="57" t="s">
        <v>1267</v>
      </c>
      <c r="H556" s="57">
        <v>0.68</v>
      </c>
      <c r="I556" s="22">
        <v>730</v>
      </c>
      <c r="J556" s="22">
        <v>965</v>
      </c>
      <c r="K556" s="22">
        <f t="shared" si="106"/>
        <v>730</v>
      </c>
      <c r="L556" s="20"/>
      <c r="M556" s="24">
        <f t="shared" si="107"/>
        <v>0</v>
      </c>
      <c r="N556" s="33">
        <v>27</v>
      </c>
      <c r="O556" s="63">
        <f t="shared" si="108"/>
        <v>0</v>
      </c>
      <c r="P556" s="20">
        <v>8708999709</v>
      </c>
      <c r="Q556" s="33" t="s">
        <v>4854</v>
      </c>
      <c r="R556" s="519" t="s">
        <v>5193</v>
      </c>
      <c r="S556" s="520"/>
      <c r="T556" s="520"/>
      <c r="U556" s="521"/>
      <c r="V556" s="509"/>
    </row>
    <row r="557" spans="1:22" s="28" customFormat="1" ht="42" customHeight="1">
      <c r="A557" s="168">
        <v>918014</v>
      </c>
      <c r="B557" s="81">
        <v>4660171515848</v>
      </c>
      <c r="C557" s="134" t="s">
        <v>1854</v>
      </c>
      <c r="D557" s="40" t="s">
        <v>4394</v>
      </c>
      <c r="E557" s="345" t="s">
        <v>290</v>
      </c>
      <c r="F557" s="163" t="s">
        <v>1624</v>
      </c>
      <c r="G557" s="57" t="s">
        <v>1858</v>
      </c>
      <c r="H557" s="57">
        <v>1</v>
      </c>
      <c r="I557" s="22">
        <v>1150</v>
      </c>
      <c r="J557" s="22">
        <v>1480</v>
      </c>
      <c r="K557" s="22">
        <f t="shared" si="106"/>
        <v>1150</v>
      </c>
      <c r="L557" s="20"/>
      <c r="M557" s="24">
        <f t="shared" si="107"/>
        <v>0</v>
      </c>
      <c r="N557" s="33">
        <v>1</v>
      </c>
      <c r="O557" s="63">
        <f t="shared" si="108"/>
        <v>0</v>
      </c>
      <c r="P557" s="20">
        <v>8708999709</v>
      </c>
      <c r="Q557" s="33" t="s">
        <v>4854</v>
      </c>
      <c r="R557" s="519" t="s">
        <v>5193</v>
      </c>
      <c r="S557" s="520"/>
      <c r="T557" s="520"/>
      <c r="U557" s="521"/>
      <c r="V557" s="509"/>
    </row>
    <row r="558" spans="1:22" s="28" customFormat="1" ht="42" customHeight="1">
      <c r="A558" s="168">
        <v>924062</v>
      </c>
      <c r="B558" s="81">
        <v>4680642314015</v>
      </c>
      <c r="C558" s="81" t="s">
        <v>3774</v>
      </c>
      <c r="D558" s="43" t="s">
        <v>3834</v>
      </c>
      <c r="E558" s="345" t="s">
        <v>290</v>
      </c>
      <c r="F558" s="163"/>
      <c r="G558" s="210" t="s">
        <v>1558</v>
      </c>
      <c r="H558" s="222">
        <v>1.1299999999999999</v>
      </c>
      <c r="I558" s="22">
        <v>2170</v>
      </c>
      <c r="J558" s="22">
        <v>2790</v>
      </c>
      <c r="K558" s="22">
        <f t="shared" si="106"/>
        <v>2170</v>
      </c>
      <c r="L558" s="20"/>
      <c r="M558" s="24">
        <f t="shared" si="107"/>
        <v>0</v>
      </c>
      <c r="N558" s="33">
        <v>1</v>
      </c>
      <c r="O558" s="63">
        <f t="shared" ref="O558" si="111">L558/N558</f>
        <v>0</v>
      </c>
      <c r="P558" s="20">
        <v>8708999709</v>
      </c>
      <c r="Q558" s="33" t="s">
        <v>4854</v>
      </c>
      <c r="R558" s="519" t="s">
        <v>5193</v>
      </c>
      <c r="S558" s="520"/>
      <c r="T558" s="520"/>
      <c r="U558" s="521"/>
      <c r="V558" s="509"/>
    </row>
    <row r="559" spans="1:22" s="28" customFormat="1" ht="42" customHeight="1">
      <c r="A559" s="168">
        <v>918005</v>
      </c>
      <c r="B559" s="81">
        <v>4650187481466</v>
      </c>
      <c r="C559" s="134" t="s">
        <v>3998</v>
      </c>
      <c r="D559" s="40" t="s">
        <v>1139</v>
      </c>
      <c r="E559" s="345" t="s">
        <v>290</v>
      </c>
      <c r="F559" s="163" t="s">
        <v>1624</v>
      </c>
      <c r="G559" s="57" t="s">
        <v>1417</v>
      </c>
      <c r="H559" s="57">
        <v>0.98</v>
      </c>
      <c r="I559" s="22">
        <v>1590</v>
      </c>
      <c r="J559" s="22">
        <v>2050</v>
      </c>
      <c r="K559" s="22">
        <f t="shared" si="106"/>
        <v>1590</v>
      </c>
      <c r="L559" s="20"/>
      <c r="M559" s="24">
        <f t="shared" si="107"/>
        <v>0</v>
      </c>
      <c r="N559" s="33">
        <v>1</v>
      </c>
      <c r="O559" s="63">
        <f t="shared" si="108"/>
        <v>0</v>
      </c>
      <c r="P559" s="20">
        <v>8708509909</v>
      </c>
      <c r="Q559" s="33" t="s">
        <v>4887</v>
      </c>
      <c r="R559" s="519" t="s">
        <v>5193</v>
      </c>
      <c r="S559" s="520"/>
      <c r="T559" s="520"/>
      <c r="U559" s="521"/>
      <c r="V559" s="509"/>
    </row>
    <row r="560" spans="1:22" s="28" customFormat="1" ht="42" customHeight="1">
      <c r="A560" s="150">
        <v>918006</v>
      </c>
      <c r="B560" s="81">
        <v>4650187481473</v>
      </c>
      <c r="C560" s="21" t="s">
        <v>3999</v>
      </c>
      <c r="D560" s="43" t="s">
        <v>1140</v>
      </c>
      <c r="E560" s="340" t="s">
        <v>290</v>
      </c>
      <c r="F560" s="162" t="s">
        <v>1624</v>
      </c>
      <c r="G560" s="56" t="s">
        <v>1418</v>
      </c>
      <c r="H560" s="56">
        <v>2.41</v>
      </c>
      <c r="I560" s="22">
        <v>2750</v>
      </c>
      <c r="J560" s="22">
        <v>3550</v>
      </c>
      <c r="K560" s="22">
        <f t="shared" si="106"/>
        <v>2750</v>
      </c>
      <c r="L560" s="45"/>
      <c r="M560" s="24">
        <f t="shared" si="107"/>
        <v>0</v>
      </c>
      <c r="N560" s="33">
        <v>1</v>
      </c>
      <c r="O560" s="63">
        <f t="shared" si="108"/>
        <v>0</v>
      </c>
      <c r="P560" s="45">
        <v>8708509909</v>
      </c>
      <c r="Q560" s="33" t="s">
        <v>4888</v>
      </c>
      <c r="R560" s="519" t="s">
        <v>5193</v>
      </c>
      <c r="S560" s="520"/>
      <c r="T560" s="520"/>
      <c r="U560" s="521"/>
      <c r="V560" s="509"/>
    </row>
    <row r="561" spans="1:22" s="28" customFormat="1" ht="42" customHeight="1">
      <c r="A561" s="168">
        <v>918007</v>
      </c>
      <c r="B561" s="81">
        <v>4660171517989</v>
      </c>
      <c r="C561" s="134" t="s">
        <v>4000</v>
      </c>
      <c r="D561" s="40" t="s">
        <v>4679</v>
      </c>
      <c r="E561" s="345" t="s">
        <v>290</v>
      </c>
      <c r="F561" s="175" t="s">
        <v>1624</v>
      </c>
      <c r="G561" s="57" t="s">
        <v>1419</v>
      </c>
      <c r="H561" s="57">
        <v>2</v>
      </c>
      <c r="I561" s="22">
        <v>2850</v>
      </c>
      <c r="J561" s="22">
        <v>3676</v>
      </c>
      <c r="K561" s="22">
        <f t="shared" si="106"/>
        <v>2850</v>
      </c>
      <c r="L561" s="20"/>
      <c r="M561" s="24">
        <f t="shared" si="107"/>
        <v>0</v>
      </c>
      <c r="N561" s="33">
        <v>1</v>
      </c>
      <c r="O561" s="63">
        <f t="shared" si="108"/>
        <v>0</v>
      </c>
      <c r="P561" s="20">
        <v>8708509909</v>
      </c>
      <c r="Q561" s="33" t="s">
        <v>4888</v>
      </c>
      <c r="R561" s="519" t="s">
        <v>5193</v>
      </c>
      <c r="S561" s="520"/>
      <c r="T561" s="520"/>
      <c r="U561" s="521"/>
      <c r="V561" s="509"/>
    </row>
    <row r="562" spans="1:22" s="28" customFormat="1" ht="42" customHeight="1">
      <c r="A562" s="168">
        <v>918013</v>
      </c>
      <c r="B562" s="81">
        <v>4660171517347</v>
      </c>
      <c r="C562" s="134" t="s">
        <v>1855</v>
      </c>
      <c r="D562" s="40" t="s">
        <v>4680</v>
      </c>
      <c r="E562" s="345" t="s">
        <v>289</v>
      </c>
      <c r="F562" s="163" t="s">
        <v>1624</v>
      </c>
      <c r="G562" s="57" t="s">
        <v>1419</v>
      </c>
      <c r="H562" s="57">
        <v>2</v>
      </c>
      <c r="I562" s="22">
        <v>2990</v>
      </c>
      <c r="J562" s="22">
        <v>3860</v>
      </c>
      <c r="K562" s="22">
        <f t="shared" si="106"/>
        <v>2990</v>
      </c>
      <c r="L562" s="20"/>
      <c r="M562" s="24">
        <f t="shared" si="107"/>
        <v>0</v>
      </c>
      <c r="N562" s="33">
        <v>1</v>
      </c>
      <c r="O562" s="63">
        <f t="shared" si="108"/>
        <v>0</v>
      </c>
      <c r="P562" s="20">
        <v>8708509909</v>
      </c>
      <c r="Q562" s="33" t="s">
        <v>4888</v>
      </c>
      <c r="R562" s="519" t="s">
        <v>5193</v>
      </c>
      <c r="S562" s="520"/>
      <c r="T562" s="520"/>
      <c r="U562" s="521"/>
      <c r="V562" s="509"/>
    </row>
    <row r="563" spans="1:22" s="28" customFormat="1" ht="42" customHeight="1">
      <c r="A563" s="168">
        <v>918012</v>
      </c>
      <c r="B563" s="81">
        <v>4660171517132</v>
      </c>
      <c r="C563" s="134" t="s">
        <v>2891</v>
      </c>
      <c r="D563" s="40" t="s">
        <v>2892</v>
      </c>
      <c r="E563" s="345" t="s">
        <v>290</v>
      </c>
      <c r="F563" s="175" t="s">
        <v>1624</v>
      </c>
      <c r="G563" s="57" t="s">
        <v>3067</v>
      </c>
      <c r="H563" s="57">
        <v>2.1</v>
      </c>
      <c r="I563" s="22">
        <v>2570</v>
      </c>
      <c r="J563" s="22">
        <v>3315</v>
      </c>
      <c r="K563" s="22">
        <f t="shared" si="106"/>
        <v>2570</v>
      </c>
      <c r="L563" s="20"/>
      <c r="M563" s="24">
        <f t="shared" si="107"/>
        <v>0</v>
      </c>
      <c r="N563" s="33">
        <v>1</v>
      </c>
      <c r="O563" s="63">
        <f t="shared" ref="O563" si="112">L563/N563</f>
        <v>0</v>
      </c>
      <c r="P563" s="20">
        <v>8708509909</v>
      </c>
      <c r="Q563" s="33" t="s">
        <v>4888</v>
      </c>
      <c r="R563" s="519" t="s">
        <v>5193</v>
      </c>
      <c r="S563" s="520"/>
      <c r="T563" s="520"/>
      <c r="U563" s="521"/>
      <c r="V563" s="509"/>
    </row>
    <row r="564" spans="1:22" s="28" customFormat="1" ht="42" customHeight="1">
      <c r="A564" s="150">
        <v>918008</v>
      </c>
      <c r="B564" s="81">
        <v>4650187481480</v>
      </c>
      <c r="C564" s="134" t="s">
        <v>4001</v>
      </c>
      <c r="D564" s="43" t="s">
        <v>1141</v>
      </c>
      <c r="E564" s="345" t="s">
        <v>290</v>
      </c>
      <c r="F564" s="163" t="s">
        <v>1624</v>
      </c>
      <c r="G564" s="57" t="s">
        <v>1420</v>
      </c>
      <c r="H564" s="57">
        <v>1.48</v>
      </c>
      <c r="I564" s="22">
        <v>2280</v>
      </c>
      <c r="J564" s="22">
        <v>2940</v>
      </c>
      <c r="K564" s="22">
        <f t="shared" si="106"/>
        <v>2280</v>
      </c>
      <c r="L564" s="20"/>
      <c r="M564" s="24">
        <f t="shared" si="107"/>
        <v>0</v>
      </c>
      <c r="N564" s="33">
        <v>1</v>
      </c>
      <c r="O564" s="63">
        <f t="shared" si="108"/>
        <v>0</v>
      </c>
      <c r="P564" s="20">
        <v>8708509909</v>
      </c>
      <c r="Q564" s="33" t="s">
        <v>4889</v>
      </c>
      <c r="R564" s="519" t="s">
        <v>5193</v>
      </c>
      <c r="S564" s="520"/>
      <c r="T564" s="520"/>
      <c r="U564" s="521"/>
      <c r="V564" s="509"/>
    </row>
    <row r="565" spans="1:22" s="28" customFormat="1" ht="42" customHeight="1">
      <c r="A565" s="168">
        <v>918009</v>
      </c>
      <c r="B565" s="81">
        <v>4650187481497</v>
      </c>
      <c r="C565" s="134" t="s">
        <v>4002</v>
      </c>
      <c r="D565" s="40" t="s">
        <v>1142</v>
      </c>
      <c r="E565" s="345" t="s">
        <v>290</v>
      </c>
      <c r="F565" s="163" t="s">
        <v>1624</v>
      </c>
      <c r="G565" s="57" t="s">
        <v>1378</v>
      </c>
      <c r="H565" s="57">
        <v>0.68</v>
      </c>
      <c r="I565" s="22">
        <v>2100</v>
      </c>
      <c r="J565" s="22">
        <v>2710</v>
      </c>
      <c r="K565" s="22">
        <f t="shared" si="106"/>
        <v>2100</v>
      </c>
      <c r="L565" s="20"/>
      <c r="M565" s="24">
        <f t="shared" si="107"/>
        <v>0</v>
      </c>
      <c r="N565" s="33">
        <v>1</v>
      </c>
      <c r="O565" s="63">
        <f t="shared" si="108"/>
        <v>0</v>
      </c>
      <c r="P565" s="20">
        <v>8708509909</v>
      </c>
      <c r="Q565" s="33" t="s">
        <v>4854</v>
      </c>
      <c r="R565" s="519" t="s">
        <v>5193</v>
      </c>
      <c r="S565" s="520"/>
      <c r="T565" s="520"/>
      <c r="U565" s="521"/>
      <c r="V565" s="509"/>
    </row>
    <row r="566" spans="1:22" s="28" customFormat="1" ht="42" customHeight="1">
      <c r="A566" s="168">
        <v>918010</v>
      </c>
      <c r="B566" s="81">
        <v>4650187481503</v>
      </c>
      <c r="C566" s="134" t="s">
        <v>4003</v>
      </c>
      <c r="D566" s="40" t="s">
        <v>1143</v>
      </c>
      <c r="E566" s="345" t="s">
        <v>290</v>
      </c>
      <c r="F566" s="163" t="s">
        <v>1624</v>
      </c>
      <c r="G566" s="57" t="s">
        <v>1421</v>
      </c>
      <c r="H566" s="57">
        <v>1.94</v>
      </c>
      <c r="I566" s="22">
        <v>2350</v>
      </c>
      <c r="J566" s="22">
        <v>3030</v>
      </c>
      <c r="K566" s="22">
        <f t="shared" si="106"/>
        <v>2350</v>
      </c>
      <c r="L566" s="20"/>
      <c r="M566" s="24">
        <f t="shared" si="107"/>
        <v>0</v>
      </c>
      <c r="N566" s="33">
        <v>1</v>
      </c>
      <c r="O566" s="63">
        <f t="shared" si="108"/>
        <v>0</v>
      </c>
      <c r="P566" s="20">
        <v>8708509909</v>
      </c>
      <c r="Q566" s="33" t="s">
        <v>4854</v>
      </c>
      <c r="R566" s="519" t="s">
        <v>5193</v>
      </c>
      <c r="S566" s="520"/>
      <c r="T566" s="520"/>
      <c r="U566" s="521"/>
      <c r="V566" s="509"/>
    </row>
    <row r="567" spans="1:22" s="28" customFormat="1" ht="42" customHeight="1">
      <c r="A567" s="150">
        <v>918011</v>
      </c>
      <c r="B567" s="81">
        <v>4650187481510</v>
      </c>
      <c r="C567" s="134" t="s">
        <v>4004</v>
      </c>
      <c r="D567" s="43" t="s">
        <v>1144</v>
      </c>
      <c r="E567" s="345" t="s">
        <v>290</v>
      </c>
      <c r="F567" s="163" t="s">
        <v>1624</v>
      </c>
      <c r="G567" s="57" t="s">
        <v>1422</v>
      </c>
      <c r="H567" s="57">
        <v>2.9</v>
      </c>
      <c r="I567" s="22">
        <v>3880</v>
      </c>
      <c r="J567" s="22">
        <v>4930</v>
      </c>
      <c r="K567" s="22">
        <f t="shared" si="106"/>
        <v>3880</v>
      </c>
      <c r="L567" s="20"/>
      <c r="M567" s="24">
        <f t="shared" si="107"/>
        <v>0</v>
      </c>
      <c r="N567" s="33">
        <v>4</v>
      </c>
      <c r="O567" s="63">
        <f t="shared" si="108"/>
        <v>0</v>
      </c>
      <c r="P567" s="20">
        <v>8708409909</v>
      </c>
      <c r="Q567" s="33" t="s">
        <v>4888</v>
      </c>
      <c r="R567" s="519" t="s">
        <v>5193</v>
      </c>
      <c r="S567" s="520"/>
      <c r="T567" s="520"/>
      <c r="U567" s="521"/>
      <c r="V567" s="509"/>
    </row>
    <row r="568" spans="1:22" s="28" customFormat="1" ht="42" customHeight="1">
      <c r="A568" s="150">
        <v>917111</v>
      </c>
      <c r="B568" s="81">
        <v>4680642312356</v>
      </c>
      <c r="C568" s="134" t="s">
        <v>4005</v>
      </c>
      <c r="D568" s="43" t="s">
        <v>3628</v>
      </c>
      <c r="E568" s="345" t="s">
        <v>289</v>
      </c>
      <c r="F568" s="176" t="s">
        <v>1624</v>
      </c>
      <c r="G568" s="56" t="s">
        <v>3701</v>
      </c>
      <c r="H568" s="210">
        <v>1</v>
      </c>
      <c r="I568" s="22">
        <v>9800</v>
      </c>
      <c r="J568" s="22">
        <v>12350</v>
      </c>
      <c r="K568" s="22">
        <f t="shared" si="106"/>
        <v>9800</v>
      </c>
      <c r="L568" s="20"/>
      <c r="M568" s="24">
        <f t="shared" si="107"/>
        <v>0</v>
      </c>
      <c r="N568" s="33">
        <v>1</v>
      </c>
      <c r="O568" s="63">
        <f t="shared" ref="O568:O569" si="113">L568/N568</f>
        <v>0</v>
      </c>
      <c r="P568" s="20">
        <v>8708509909</v>
      </c>
      <c r="Q568" s="33" t="s">
        <v>4888</v>
      </c>
      <c r="R568" s="519" t="s">
        <v>5193</v>
      </c>
      <c r="S568" s="520"/>
      <c r="T568" s="520"/>
      <c r="U568" s="521"/>
      <c r="V568" s="509"/>
    </row>
    <row r="569" spans="1:22" s="28" customFormat="1" ht="42" customHeight="1">
      <c r="A569" s="150">
        <v>918015</v>
      </c>
      <c r="B569" s="81">
        <v>4680642312943</v>
      </c>
      <c r="C569" s="134" t="s">
        <v>3629</v>
      </c>
      <c r="D569" s="43" t="s">
        <v>3630</v>
      </c>
      <c r="E569" s="345" t="s">
        <v>289</v>
      </c>
      <c r="F569" s="176" t="s">
        <v>1624</v>
      </c>
      <c r="G569" s="56" t="s">
        <v>3702</v>
      </c>
      <c r="H569" s="210">
        <v>2.2000000000000002</v>
      </c>
      <c r="I569" s="22">
        <v>8500</v>
      </c>
      <c r="J569" s="22">
        <v>10700</v>
      </c>
      <c r="K569" s="22">
        <f t="shared" si="106"/>
        <v>8500</v>
      </c>
      <c r="L569" s="20"/>
      <c r="M569" s="24">
        <f t="shared" si="107"/>
        <v>0</v>
      </c>
      <c r="N569" s="33">
        <v>1</v>
      </c>
      <c r="O569" s="63">
        <f t="shared" si="113"/>
        <v>0</v>
      </c>
      <c r="P569" s="20">
        <v>8708509909</v>
      </c>
      <c r="Q569" s="33" t="s">
        <v>4888</v>
      </c>
      <c r="R569" s="519" t="s">
        <v>5193</v>
      </c>
      <c r="S569" s="520"/>
      <c r="T569" s="520"/>
      <c r="U569" s="521"/>
      <c r="V569" s="509"/>
    </row>
    <row r="570" spans="1:22" s="28" customFormat="1" ht="42" customHeight="1">
      <c r="A570" s="150">
        <v>822010</v>
      </c>
      <c r="B570" s="81">
        <v>4681008702590</v>
      </c>
      <c r="C570" s="134" t="s">
        <v>5051</v>
      </c>
      <c r="D570" s="43" t="s">
        <v>5052</v>
      </c>
      <c r="E570" s="345" t="s">
        <v>289</v>
      </c>
      <c r="F570" s="162"/>
      <c r="G570" s="56" t="s">
        <v>5055</v>
      </c>
      <c r="H570" s="210">
        <v>2.4</v>
      </c>
      <c r="I570" s="22">
        <v>3190</v>
      </c>
      <c r="J570" s="22">
        <v>4120</v>
      </c>
      <c r="K570" s="22">
        <f t="shared" si="106"/>
        <v>3190</v>
      </c>
      <c r="L570" s="20"/>
      <c r="M570" s="24">
        <f t="shared" si="107"/>
        <v>0</v>
      </c>
      <c r="N570" s="33">
        <v>1</v>
      </c>
      <c r="O570" s="63">
        <f t="shared" ref="O570:O571" si="114">L570/N570</f>
        <v>0</v>
      </c>
      <c r="P570" s="33">
        <v>8708509909</v>
      </c>
      <c r="Q570" s="33" t="s">
        <v>4888</v>
      </c>
      <c r="R570" s="519"/>
      <c r="S570" s="520"/>
      <c r="T570" s="520"/>
      <c r="U570" s="521"/>
      <c r="V570" s="509"/>
    </row>
    <row r="571" spans="1:22" s="28" customFormat="1" ht="42" customHeight="1">
      <c r="A571" s="150">
        <v>822011</v>
      </c>
      <c r="B571" s="81">
        <v>4681008702613</v>
      </c>
      <c r="C571" s="134" t="s">
        <v>5053</v>
      </c>
      <c r="D571" s="43" t="s">
        <v>5054</v>
      </c>
      <c r="E571" s="345" t="s">
        <v>289</v>
      </c>
      <c r="F571" s="162"/>
      <c r="G571" s="56" t="s">
        <v>3026</v>
      </c>
      <c r="H571" s="210">
        <v>0.69</v>
      </c>
      <c r="I571" s="22">
        <v>1450</v>
      </c>
      <c r="J571" s="22">
        <v>1875</v>
      </c>
      <c r="K571" s="22">
        <f t="shared" si="106"/>
        <v>1450</v>
      </c>
      <c r="L571" s="20"/>
      <c r="M571" s="24">
        <f t="shared" si="107"/>
        <v>0</v>
      </c>
      <c r="N571" s="33">
        <v>1</v>
      </c>
      <c r="O571" s="63">
        <f t="shared" si="114"/>
        <v>0</v>
      </c>
      <c r="P571" s="33">
        <v>8708509909</v>
      </c>
      <c r="Q571" s="33" t="s">
        <v>4854</v>
      </c>
      <c r="R571" s="519"/>
      <c r="S571" s="520"/>
      <c r="T571" s="520"/>
      <c r="U571" s="521"/>
      <c r="V571" s="509"/>
    </row>
    <row r="572" spans="1:22" s="28" customFormat="1" ht="42" customHeight="1">
      <c r="A572" s="150">
        <v>818005</v>
      </c>
      <c r="B572" s="81">
        <v>4660171511352</v>
      </c>
      <c r="C572" s="134" t="s">
        <v>513</v>
      </c>
      <c r="D572" s="43" t="s">
        <v>4395</v>
      </c>
      <c r="E572" s="345" t="s">
        <v>289</v>
      </c>
      <c r="F572" s="162" t="s">
        <v>1624</v>
      </c>
      <c r="G572" s="56" t="s">
        <v>1423</v>
      </c>
      <c r="H572" s="56">
        <v>0.12</v>
      </c>
      <c r="I572" s="22">
        <v>1290</v>
      </c>
      <c r="J572" s="22">
        <v>1665</v>
      </c>
      <c r="K572" s="22">
        <f t="shared" si="106"/>
        <v>1290</v>
      </c>
      <c r="L572" s="20"/>
      <c r="M572" s="24">
        <f t="shared" si="107"/>
        <v>0</v>
      </c>
      <c r="N572" s="33">
        <v>1</v>
      </c>
      <c r="O572" s="63">
        <f t="shared" si="108"/>
        <v>0</v>
      </c>
      <c r="P572" s="20">
        <v>8484900000</v>
      </c>
      <c r="Q572" s="33" t="s">
        <v>4854</v>
      </c>
      <c r="R572" s="519" t="s">
        <v>5193</v>
      </c>
      <c r="S572" s="520"/>
      <c r="T572" s="520"/>
      <c r="U572" s="521"/>
      <c r="V572" s="509"/>
    </row>
    <row r="573" spans="1:22" s="28" customFormat="1" ht="42" customHeight="1">
      <c r="A573" s="150">
        <v>818006</v>
      </c>
      <c r="B573" s="81">
        <v>4650187481527</v>
      </c>
      <c r="C573" s="21" t="s">
        <v>105</v>
      </c>
      <c r="D573" s="43" t="s">
        <v>4681</v>
      </c>
      <c r="E573" s="340" t="s">
        <v>289</v>
      </c>
      <c r="F573" s="162" t="s">
        <v>1624</v>
      </c>
      <c r="G573" s="56" t="s">
        <v>1228</v>
      </c>
      <c r="H573" s="56">
        <v>2.0699999999999998</v>
      </c>
      <c r="I573" s="22">
        <v>2040</v>
      </c>
      <c r="J573" s="22">
        <v>2631</v>
      </c>
      <c r="K573" s="22">
        <f t="shared" si="106"/>
        <v>2040</v>
      </c>
      <c r="L573" s="45"/>
      <c r="M573" s="24">
        <f t="shared" si="107"/>
        <v>0</v>
      </c>
      <c r="N573" s="33">
        <v>1</v>
      </c>
      <c r="O573" s="63">
        <f t="shared" si="108"/>
        <v>0</v>
      </c>
      <c r="P573" s="45">
        <v>8482200009</v>
      </c>
      <c r="Q573" s="33" t="s">
        <v>4854</v>
      </c>
      <c r="R573" s="519" t="s">
        <v>5193</v>
      </c>
      <c r="S573" s="520"/>
      <c r="T573" s="520"/>
      <c r="U573" s="521"/>
      <c r="V573" s="509"/>
    </row>
    <row r="574" spans="1:22" s="28" customFormat="1" ht="42" customHeight="1">
      <c r="A574" s="150">
        <v>818007</v>
      </c>
      <c r="B574" s="81">
        <v>4650187481534</v>
      </c>
      <c r="C574" s="21" t="s">
        <v>106</v>
      </c>
      <c r="D574" s="43" t="s">
        <v>4682</v>
      </c>
      <c r="E574" s="340" t="s">
        <v>289</v>
      </c>
      <c r="F574" s="176" t="s">
        <v>1624</v>
      </c>
      <c r="G574" s="213" t="s">
        <v>1228</v>
      </c>
      <c r="H574" s="56">
        <v>2.09</v>
      </c>
      <c r="I574" s="22">
        <v>2990</v>
      </c>
      <c r="J574" s="22">
        <v>3860</v>
      </c>
      <c r="K574" s="22">
        <f t="shared" si="106"/>
        <v>2990</v>
      </c>
      <c r="L574" s="45"/>
      <c r="M574" s="24">
        <f t="shared" si="107"/>
        <v>0</v>
      </c>
      <c r="N574" s="33">
        <v>1</v>
      </c>
      <c r="O574" s="63">
        <f t="shared" si="108"/>
        <v>0</v>
      </c>
      <c r="P574" s="45">
        <v>8482200009</v>
      </c>
      <c r="Q574" s="33" t="s">
        <v>4854</v>
      </c>
      <c r="R574" s="519" t="s">
        <v>5193</v>
      </c>
      <c r="S574" s="520"/>
      <c r="T574" s="520"/>
      <c r="U574" s="521"/>
      <c r="V574" s="509"/>
    </row>
    <row r="575" spans="1:22" s="28" customFormat="1" ht="42" customHeight="1">
      <c r="A575" s="150">
        <v>818008</v>
      </c>
      <c r="B575" s="81">
        <v>4650187481541</v>
      </c>
      <c r="C575" s="21" t="s">
        <v>107</v>
      </c>
      <c r="D575" s="43" t="s">
        <v>4683</v>
      </c>
      <c r="E575" s="340" t="s">
        <v>289</v>
      </c>
      <c r="F575" s="162" t="s">
        <v>1624</v>
      </c>
      <c r="G575" s="56" t="s">
        <v>1424</v>
      </c>
      <c r="H575" s="56">
        <v>0.28999999999999998</v>
      </c>
      <c r="I575" s="22">
        <v>520</v>
      </c>
      <c r="J575" s="22">
        <v>686</v>
      </c>
      <c r="K575" s="22">
        <f t="shared" si="106"/>
        <v>520</v>
      </c>
      <c r="L575" s="45"/>
      <c r="M575" s="24">
        <f t="shared" si="107"/>
        <v>0</v>
      </c>
      <c r="N575" s="33">
        <v>1</v>
      </c>
      <c r="O575" s="63">
        <f t="shared" si="108"/>
        <v>0</v>
      </c>
      <c r="P575" s="45">
        <v>8708409909</v>
      </c>
      <c r="Q575" s="33" t="s">
        <v>4854</v>
      </c>
      <c r="R575" s="519" t="s">
        <v>5193</v>
      </c>
      <c r="S575" s="520"/>
      <c r="T575" s="520"/>
      <c r="U575" s="521"/>
      <c r="V575" s="509"/>
    </row>
    <row r="576" spans="1:22" s="28" customFormat="1" ht="42" customHeight="1" thickBot="1">
      <c r="A576" s="150">
        <v>818009</v>
      </c>
      <c r="B576" s="81">
        <v>4650187481558</v>
      </c>
      <c r="C576" s="21" t="s">
        <v>108</v>
      </c>
      <c r="D576" s="43" t="s">
        <v>4684</v>
      </c>
      <c r="E576" s="340" t="s">
        <v>289</v>
      </c>
      <c r="F576" s="162" t="s">
        <v>1624</v>
      </c>
      <c r="G576" s="56" t="s">
        <v>1424</v>
      </c>
      <c r="H576" s="56">
        <v>0.28999999999999998</v>
      </c>
      <c r="I576" s="22">
        <v>540</v>
      </c>
      <c r="J576" s="22">
        <v>713</v>
      </c>
      <c r="K576" s="22">
        <f t="shared" si="106"/>
        <v>540</v>
      </c>
      <c r="L576" s="45"/>
      <c r="M576" s="24">
        <f t="shared" si="107"/>
        <v>0</v>
      </c>
      <c r="N576" s="33">
        <v>1</v>
      </c>
      <c r="O576" s="63">
        <f t="shared" si="108"/>
        <v>0</v>
      </c>
      <c r="P576" s="45">
        <v>8708409909</v>
      </c>
      <c r="Q576" s="33" t="s">
        <v>4854</v>
      </c>
      <c r="R576" s="519" t="s">
        <v>5193</v>
      </c>
      <c r="S576" s="520"/>
      <c r="T576" s="520"/>
      <c r="U576" s="521"/>
      <c r="V576" s="509"/>
    </row>
    <row r="577" spans="1:22" s="28" customFormat="1" ht="21" customHeight="1">
      <c r="A577" s="232"/>
      <c r="B577" s="95"/>
      <c r="C577" s="95"/>
      <c r="D577" s="96" t="s">
        <v>8</v>
      </c>
      <c r="E577" s="97"/>
      <c r="F577" s="158"/>
      <c r="G577" s="96"/>
      <c r="H577" s="96"/>
      <c r="I577" s="97"/>
      <c r="J577" s="97"/>
      <c r="K577" s="97"/>
      <c r="L577" s="97"/>
      <c r="M577" s="97"/>
      <c r="N577" s="97"/>
      <c r="O577" s="99"/>
      <c r="P577" s="370"/>
      <c r="Q577" s="370"/>
      <c r="R577" s="97"/>
      <c r="S577" s="97"/>
      <c r="T577" s="97"/>
      <c r="U577" s="521"/>
      <c r="V577" s="509"/>
    </row>
    <row r="578" spans="1:22" s="28" customFormat="1" ht="21" customHeight="1" thickBot="1">
      <c r="A578" s="233"/>
      <c r="B578" s="100"/>
      <c r="C578" s="100"/>
      <c r="D578" s="101" t="s">
        <v>17</v>
      </c>
      <c r="E578" s="102"/>
      <c r="F578" s="159"/>
      <c r="G578" s="100"/>
      <c r="H578" s="100"/>
      <c r="I578" s="102"/>
      <c r="J578" s="102"/>
      <c r="K578" s="102"/>
      <c r="L578" s="102"/>
      <c r="M578" s="102"/>
      <c r="N578" s="102"/>
      <c r="O578" s="104"/>
      <c r="P578" s="372"/>
      <c r="Q578" s="372"/>
      <c r="R578" s="102"/>
      <c r="S578" s="102"/>
      <c r="T578" s="102"/>
      <c r="U578" s="521"/>
      <c r="V578" s="509"/>
    </row>
    <row r="579" spans="1:22" s="28" customFormat="1" ht="42" customHeight="1">
      <c r="A579" s="168">
        <v>922001</v>
      </c>
      <c r="B579" s="81">
        <v>4650187480841</v>
      </c>
      <c r="C579" s="134" t="s">
        <v>43</v>
      </c>
      <c r="D579" s="40" t="s">
        <v>4181</v>
      </c>
      <c r="E579" s="345" t="s">
        <v>290</v>
      </c>
      <c r="F579" s="163" t="s">
        <v>1624</v>
      </c>
      <c r="G579" s="57" t="s">
        <v>1425</v>
      </c>
      <c r="H579" s="57">
        <v>0.83</v>
      </c>
      <c r="I579" s="22">
        <v>1380</v>
      </c>
      <c r="J579" s="22">
        <v>1780</v>
      </c>
      <c r="K579" s="22">
        <f t="shared" ref="K579:K610" si="115">I579*(100-$P$3*100)/100</f>
        <v>1380</v>
      </c>
      <c r="L579" s="20"/>
      <c r="M579" s="24">
        <f t="shared" ref="M579:M610" si="116">K579*L579</f>
        <v>0</v>
      </c>
      <c r="N579" s="33">
        <v>10</v>
      </c>
      <c r="O579" s="63">
        <f t="shared" ref="O579:O610" si="117">L579/N579</f>
        <v>0</v>
      </c>
      <c r="P579" s="20">
        <v>8708999709</v>
      </c>
      <c r="Q579" s="33" t="s">
        <v>4888</v>
      </c>
      <c r="R579" s="519" t="s">
        <v>5193</v>
      </c>
      <c r="S579" s="520"/>
      <c r="T579" s="520"/>
      <c r="U579" s="521"/>
      <c r="V579" s="509"/>
    </row>
    <row r="580" spans="1:22" s="28" customFormat="1" ht="42" customHeight="1">
      <c r="A580" s="168">
        <v>922002</v>
      </c>
      <c r="B580" s="81">
        <v>4660171513387</v>
      </c>
      <c r="C580" s="134" t="s">
        <v>831</v>
      </c>
      <c r="D580" s="40" t="s">
        <v>4131</v>
      </c>
      <c r="E580" s="345" t="s">
        <v>290</v>
      </c>
      <c r="F580" s="163" t="s">
        <v>1624</v>
      </c>
      <c r="G580" s="57" t="s">
        <v>1426</v>
      </c>
      <c r="H580" s="57">
        <v>1.3</v>
      </c>
      <c r="I580" s="22">
        <v>1640</v>
      </c>
      <c r="J580" s="22">
        <v>2115</v>
      </c>
      <c r="K580" s="22">
        <f t="shared" si="115"/>
        <v>1640</v>
      </c>
      <c r="L580" s="20"/>
      <c r="M580" s="24">
        <f t="shared" si="116"/>
        <v>0</v>
      </c>
      <c r="N580" s="33">
        <v>10</v>
      </c>
      <c r="O580" s="63">
        <f t="shared" si="117"/>
        <v>0</v>
      </c>
      <c r="P580" s="20">
        <v>8708999709</v>
      </c>
      <c r="Q580" s="33" t="s">
        <v>4888</v>
      </c>
      <c r="R580" s="519" t="s">
        <v>5193</v>
      </c>
      <c r="S580" s="520"/>
      <c r="T580" s="520"/>
      <c r="U580" s="521"/>
      <c r="V580" s="509"/>
    </row>
    <row r="581" spans="1:22" s="28" customFormat="1" ht="42" customHeight="1">
      <c r="A581" s="168">
        <v>922058</v>
      </c>
      <c r="B581" s="81">
        <v>4680642315241</v>
      </c>
      <c r="C581" s="134" t="s">
        <v>3840</v>
      </c>
      <c r="D581" s="40" t="s">
        <v>4396</v>
      </c>
      <c r="E581" s="345" t="s">
        <v>290</v>
      </c>
      <c r="F581" s="163"/>
      <c r="G581" s="57" t="s">
        <v>4792</v>
      </c>
      <c r="H581" s="57">
        <v>0.83</v>
      </c>
      <c r="I581" s="22">
        <v>1385</v>
      </c>
      <c r="J581" s="22">
        <v>1787</v>
      </c>
      <c r="K581" s="22">
        <f t="shared" si="115"/>
        <v>1385</v>
      </c>
      <c r="L581" s="20"/>
      <c r="M581" s="24">
        <f t="shared" si="116"/>
        <v>0</v>
      </c>
      <c r="N581" s="33">
        <v>1</v>
      </c>
      <c r="O581" s="63">
        <f>L581/N581</f>
        <v>0</v>
      </c>
      <c r="P581" s="20">
        <v>8708999709</v>
      </c>
      <c r="Q581" s="33" t="s">
        <v>4888</v>
      </c>
      <c r="R581" s="519" t="s">
        <v>5193</v>
      </c>
      <c r="S581" s="520"/>
      <c r="T581" s="520"/>
      <c r="U581" s="521"/>
      <c r="V581" s="509"/>
    </row>
    <row r="582" spans="1:22" s="28" customFormat="1" ht="42" customHeight="1">
      <c r="A582" s="168">
        <v>822001</v>
      </c>
      <c r="B582" s="81">
        <v>4650187489264</v>
      </c>
      <c r="C582" s="134" t="s">
        <v>458</v>
      </c>
      <c r="D582" s="40" t="s">
        <v>459</v>
      </c>
      <c r="E582" s="345" t="s">
        <v>290</v>
      </c>
      <c r="F582" s="163" t="s">
        <v>1624</v>
      </c>
      <c r="G582" s="57" t="s">
        <v>1427</v>
      </c>
      <c r="H582" s="57">
        <v>0.8</v>
      </c>
      <c r="I582" s="22">
        <v>578</v>
      </c>
      <c r="J582" s="22">
        <v>762</v>
      </c>
      <c r="K582" s="22">
        <f t="shared" si="115"/>
        <v>578</v>
      </c>
      <c r="L582" s="20"/>
      <c r="M582" s="24">
        <f t="shared" si="116"/>
        <v>0</v>
      </c>
      <c r="N582" s="33">
        <v>1</v>
      </c>
      <c r="O582" s="63">
        <f t="shared" si="117"/>
        <v>0</v>
      </c>
      <c r="P582" s="20">
        <v>8708999709</v>
      </c>
      <c r="Q582" s="33" t="s">
        <v>4888</v>
      </c>
      <c r="R582" s="519" t="s">
        <v>5193</v>
      </c>
      <c r="S582" s="520"/>
      <c r="T582" s="520"/>
      <c r="U582" s="521"/>
      <c r="V582" s="509"/>
    </row>
    <row r="583" spans="1:22" s="28" customFormat="1" ht="42" customHeight="1">
      <c r="A583" s="168">
        <v>922051</v>
      </c>
      <c r="B583" s="81">
        <v>4680642314558</v>
      </c>
      <c r="C583" s="134" t="s">
        <v>4789</v>
      </c>
      <c r="D583" s="40" t="s">
        <v>4790</v>
      </c>
      <c r="E583" s="345" t="s">
        <v>290</v>
      </c>
      <c r="F583" s="163"/>
      <c r="G583" s="57" t="s">
        <v>4791</v>
      </c>
      <c r="H583" s="57">
        <v>0.83</v>
      </c>
      <c r="I583" s="22">
        <v>695</v>
      </c>
      <c r="J583" s="22">
        <v>917</v>
      </c>
      <c r="K583" s="22">
        <f t="shared" si="115"/>
        <v>695</v>
      </c>
      <c r="L583" s="20"/>
      <c r="M583" s="24">
        <f t="shared" si="116"/>
        <v>0</v>
      </c>
      <c r="N583" s="33">
        <v>1</v>
      </c>
      <c r="O583" s="63">
        <f t="shared" ref="O583" si="118">L583/N583</f>
        <v>0</v>
      </c>
      <c r="P583" s="20">
        <v>8708999709</v>
      </c>
      <c r="Q583" s="33" t="s">
        <v>4888</v>
      </c>
      <c r="R583" s="519" t="s">
        <v>5193</v>
      </c>
      <c r="S583" s="520"/>
      <c r="T583" s="520"/>
      <c r="U583" s="521"/>
      <c r="V583" s="509"/>
    </row>
    <row r="584" spans="1:22" s="28" customFormat="1" ht="42" customHeight="1">
      <c r="A584" s="168">
        <v>822002</v>
      </c>
      <c r="B584" s="81">
        <v>4650187489271</v>
      </c>
      <c r="C584" s="134" t="s">
        <v>460</v>
      </c>
      <c r="D584" s="40" t="s">
        <v>461</v>
      </c>
      <c r="E584" s="345" t="s">
        <v>289</v>
      </c>
      <c r="F584" s="163" t="s">
        <v>1624</v>
      </c>
      <c r="G584" s="57" t="s">
        <v>1427</v>
      </c>
      <c r="H584" s="57">
        <v>0.7</v>
      </c>
      <c r="I584" s="22">
        <v>685</v>
      </c>
      <c r="J584" s="22">
        <v>900</v>
      </c>
      <c r="K584" s="22">
        <f t="shared" si="115"/>
        <v>685</v>
      </c>
      <c r="L584" s="20"/>
      <c r="M584" s="24">
        <f t="shared" si="116"/>
        <v>0</v>
      </c>
      <c r="N584" s="33">
        <v>1</v>
      </c>
      <c r="O584" s="63">
        <f t="shared" si="117"/>
        <v>0</v>
      </c>
      <c r="P584" s="20">
        <v>8708999709</v>
      </c>
      <c r="Q584" s="33" t="s">
        <v>4888</v>
      </c>
      <c r="R584" s="519" t="s">
        <v>5193</v>
      </c>
      <c r="S584" s="520"/>
      <c r="T584" s="520"/>
      <c r="U584" s="521"/>
      <c r="V584" s="509"/>
    </row>
    <row r="585" spans="1:22" s="28" customFormat="1" ht="42" customHeight="1">
      <c r="A585" s="168">
        <v>822003</v>
      </c>
      <c r="B585" s="81">
        <v>4650187489288</v>
      </c>
      <c r="C585" s="134" t="s">
        <v>462</v>
      </c>
      <c r="D585" s="40" t="s">
        <v>461</v>
      </c>
      <c r="E585" s="345" t="s">
        <v>289</v>
      </c>
      <c r="F585" s="163" t="s">
        <v>1624</v>
      </c>
      <c r="G585" s="57" t="s">
        <v>1427</v>
      </c>
      <c r="H585" s="57">
        <v>0.75</v>
      </c>
      <c r="I585" s="22">
        <v>777</v>
      </c>
      <c r="J585" s="22">
        <v>1025</v>
      </c>
      <c r="K585" s="22">
        <f t="shared" si="115"/>
        <v>777</v>
      </c>
      <c r="L585" s="20"/>
      <c r="M585" s="24">
        <f t="shared" si="116"/>
        <v>0</v>
      </c>
      <c r="N585" s="33">
        <v>1</v>
      </c>
      <c r="O585" s="63">
        <f t="shared" si="117"/>
        <v>0</v>
      </c>
      <c r="P585" s="20">
        <v>8708999709</v>
      </c>
      <c r="Q585" s="33" t="s">
        <v>4888</v>
      </c>
      <c r="R585" s="519" t="s">
        <v>5193</v>
      </c>
      <c r="S585" s="520"/>
      <c r="T585" s="520"/>
      <c r="U585" s="521"/>
      <c r="V585" s="509"/>
    </row>
    <row r="586" spans="1:22" s="28" customFormat="1" ht="42" customHeight="1">
      <c r="A586" s="168">
        <v>822004</v>
      </c>
      <c r="B586" s="81">
        <v>4650187489295</v>
      </c>
      <c r="C586" s="134" t="s">
        <v>1015</v>
      </c>
      <c r="D586" s="40" t="s">
        <v>463</v>
      </c>
      <c r="E586" s="345" t="s">
        <v>289</v>
      </c>
      <c r="F586" s="163" t="s">
        <v>1624</v>
      </c>
      <c r="G586" s="57" t="s">
        <v>1428</v>
      </c>
      <c r="H586" s="57">
        <v>1.4</v>
      </c>
      <c r="I586" s="22">
        <v>1145</v>
      </c>
      <c r="J586" s="22">
        <v>1477</v>
      </c>
      <c r="K586" s="22">
        <f t="shared" si="115"/>
        <v>1145</v>
      </c>
      <c r="L586" s="20"/>
      <c r="M586" s="24">
        <f t="shared" si="116"/>
        <v>0</v>
      </c>
      <c r="N586" s="33">
        <v>1</v>
      </c>
      <c r="O586" s="63">
        <f t="shared" si="117"/>
        <v>0</v>
      </c>
      <c r="P586" s="20">
        <v>8708999709</v>
      </c>
      <c r="Q586" s="33" t="s">
        <v>4888</v>
      </c>
      <c r="R586" s="519" t="s">
        <v>5193</v>
      </c>
      <c r="S586" s="520"/>
      <c r="T586" s="520"/>
      <c r="U586" s="521"/>
      <c r="V586" s="509"/>
    </row>
    <row r="587" spans="1:22" s="28" customFormat="1" ht="42" customHeight="1">
      <c r="A587" s="168">
        <v>922003</v>
      </c>
      <c r="B587" s="81">
        <v>4660171514681</v>
      </c>
      <c r="C587" s="134" t="s">
        <v>1016</v>
      </c>
      <c r="D587" s="40" t="s">
        <v>4397</v>
      </c>
      <c r="E587" s="345" t="s">
        <v>290</v>
      </c>
      <c r="F587" s="163" t="s">
        <v>1624</v>
      </c>
      <c r="G587" s="57" t="s">
        <v>1672</v>
      </c>
      <c r="H587" s="57">
        <v>1.35</v>
      </c>
      <c r="I587" s="22">
        <v>1450</v>
      </c>
      <c r="J587" s="22">
        <v>1870</v>
      </c>
      <c r="K587" s="22">
        <f t="shared" si="115"/>
        <v>1450</v>
      </c>
      <c r="L587" s="20"/>
      <c r="M587" s="24">
        <f t="shared" si="116"/>
        <v>0</v>
      </c>
      <c r="N587" s="33">
        <v>10</v>
      </c>
      <c r="O587" s="63">
        <f t="shared" si="117"/>
        <v>0</v>
      </c>
      <c r="P587" s="20">
        <v>8708999709</v>
      </c>
      <c r="Q587" s="33" t="s">
        <v>4888</v>
      </c>
      <c r="R587" s="519" t="s">
        <v>5193</v>
      </c>
      <c r="S587" s="520"/>
      <c r="T587" s="520"/>
      <c r="U587" s="521"/>
      <c r="V587" s="509"/>
    </row>
    <row r="588" spans="1:22" s="28" customFormat="1" ht="42" customHeight="1">
      <c r="A588" s="260">
        <v>922035</v>
      </c>
      <c r="B588" s="261">
        <v>4680642310079</v>
      </c>
      <c r="C588" s="262" t="s">
        <v>3016</v>
      </c>
      <c r="D588" s="263" t="s">
        <v>4283</v>
      </c>
      <c r="E588" s="341" t="s">
        <v>290</v>
      </c>
      <c r="F588" s="287" t="s">
        <v>1624</v>
      </c>
      <c r="G588" s="286" t="s">
        <v>3068</v>
      </c>
      <c r="H588" s="286">
        <v>1.89</v>
      </c>
      <c r="I588" s="266">
        <v>1850</v>
      </c>
      <c r="J588" s="284">
        <v>2386</v>
      </c>
      <c r="K588" s="266">
        <f t="shared" si="115"/>
        <v>1850</v>
      </c>
      <c r="L588" s="274"/>
      <c r="M588" s="268">
        <f t="shared" si="116"/>
        <v>0</v>
      </c>
      <c r="N588" s="275">
        <v>1</v>
      </c>
      <c r="O588" s="276">
        <f t="shared" si="117"/>
        <v>0</v>
      </c>
      <c r="P588" s="274">
        <v>8708999709</v>
      </c>
      <c r="Q588" s="275" t="s">
        <v>4888</v>
      </c>
      <c r="R588" s="519" t="s">
        <v>5193</v>
      </c>
      <c r="S588" s="520"/>
      <c r="T588" s="520"/>
      <c r="U588" s="521"/>
      <c r="V588" s="509"/>
    </row>
    <row r="589" spans="1:22" s="28" customFormat="1" ht="42" customHeight="1">
      <c r="A589" s="260">
        <v>922054</v>
      </c>
      <c r="B589" s="261">
        <v>4680642314886</v>
      </c>
      <c r="C589" s="262" t="s">
        <v>3838</v>
      </c>
      <c r="D589" s="263" t="s">
        <v>4398</v>
      </c>
      <c r="E589" s="348" t="s">
        <v>290</v>
      </c>
      <c r="F589" s="287"/>
      <c r="G589" s="286"/>
      <c r="H589" s="286"/>
      <c r="I589" s="266">
        <v>1400</v>
      </c>
      <c r="J589" s="284">
        <v>1806</v>
      </c>
      <c r="K589" s="266">
        <f t="shared" si="115"/>
        <v>1400</v>
      </c>
      <c r="L589" s="267"/>
      <c r="M589" s="268">
        <f t="shared" si="116"/>
        <v>0</v>
      </c>
      <c r="N589" s="275">
        <v>1</v>
      </c>
      <c r="O589" s="276">
        <f t="shared" ref="O589:O590" si="119">L589/N589</f>
        <v>0</v>
      </c>
      <c r="P589" s="267">
        <v>8708999709</v>
      </c>
      <c r="Q589" s="275" t="s">
        <v>4888</v>
      </c>
      <c r="R589" s="519" t="s">
        <v>5193</v>
      </c>
      <c r="S589" s="520"/>
      <c r="T589" s="520"/>
      <c r="U589" s="521"/>
      <c r="V589" s="509"/>
    </row>
    <row r="590" spans="1:22" s="28" customFormat="1" ht="42" customHeight="1">
      <c r="A590" s="260">
        <v>922057</v>
      </c>
      <c r="B590" s="261">
        <v>4680642315050</v>
      </c>
      <c r="C590" s="262" t="s">
        <v>3839</v>
      </c>
      <c r="D590" s="263" t="s">
        <v>4685</v>
      </c>
      <c r="E590" s="348" t="s">
        <v>290</v>
      </c>
      <c r="F590" s="287"/>
      <c r="G590" s="286"/>
      <c r="H590" s="286"/>
      <c r="I590" s="266">
        <v>1480</v>
      </c>
      <c r="J590" s="284">
        <v>1910</v>
      </c>
      <c r="K590" s="266">
        <f t="shared" si="115"/>
        <v>1480</v>
      </c>
      <c r="L590" s="267"/>
      <c r="M590" s="268">
        <f t="shared" si="116"/>
        <v>0</v>
      </c>
      <c r="N590" s="275">
        <v>1</v>
      </c>
      <c r="O590" s="276">
        <f t="shared" si="119"/>
        <v>0</v>
      </c>
      <c r="P590" s="267">
        <v>8708999709</v>
      </c>
      <c r="Q590" s="275" t="s">
        <v>4888</v>
      </c>
      <c r="R590" s="519" t="s">
        <v>5193</v>
      </c>
      <c r="S590" s="520"/>
      <c r="T590" s="520"/>
      <c r="U590" s="521"/>
      <c r="V590" s="509"/>
    </row>
    <row r="591" spans="1:22" s="28" customFormat="1" ht="42" customHeight="1">
      <c r="A591" s="168">
        <v>922004</v>
      </c>
      <c r="B591" s="81">
        <v>4650187480919</v>
      </c>
      <c r="C591" s="134" t="s">
        <v>123</v>
      </c>
      <c r="D591" s="40" t="s">
        <v>1224</v>
      </c>
      <c r="E591" s="345" t="s">
        <v>289</v>
      </c>
      <c r="F591" s="163" t="s">
        <v>1624</v>
      </c>
      <c r="G591" s="57" t="s">
        <v>1340</v>
      </c>
      <c r="H591" s="57">
        <v>0.5</v>
      </c>
      <c r="I591" s="22">
        <v>460</v>
      </c>
      <c r="J591" s="22">
        <v>607</v>
      </c>
      <c r="K591" s="22">
        <f t="shared" si="115"/>
        <v>460</v>
      </c>
      <c r="L591" s="20"/>
      <c r="M591" s="24">
        <f t="shared" si="116"/>
        <v>0</v>
      </c>
      <c r="N591" s="33">
        <v>30</v>
      </c>
      <c r="O591" s="495">
        <f t="shared" si="117"/>
        <v>0</v>
      </c>
      <c r="P591" s="20">
        <v>8708409909</v>
      </c>
      <c r="Q591" s="33" t="s">
        <v>4888</v>
      </c>
      <c r="R591" s="528" t="s">
        <v>5192</v>
      </c>
      <c r="S591" s="520">
        <v>46204</v>
      </c>
      <c r="T591" s="520">
        <v>47664</v>
      </c>
      <c r="U591" s="521" t="s">
        <v>5191</v>
      </c>
      <c r="V591" s="509"/>
    </row>
    <row r="592" spans="1:22" s="28" customFormat="1" ht="42" customHeight="1">
      <c r="A592" s="168">
        <v>922005</v>
      </c>
      <c r="B592" s="81">
        <v>4650187484191</v>
      </c>
      <c r="C592" s="134" t="s">
        <v>1017</v>
      </c>
      <c r="D592" s="40" t="s">
        <v>4399</v>
      </c>
      <c r="E592" s="345" t="s">
        <v>290</v>
      </c>
      <c r="F592" s="163" t="s">
        <v>1624</v>
      </c>
      <c r="G592" s="57" t="s">
        <v>1340</v>
      </c>
      <c r="H592" s="57">
        <v>0.63</v>
      </c>
      <c r="I592" s="22">
        <v>500</v>
      </c>
      <c r="J592" s="22">
        <v>660</v>
      </c>
      <c r="K592" s="22">
        <f t="shared" si="115"/>
        <v>500</v>
      </c>
      <c r="L592" s="20"/>
      <c r="M592" s="24">
        <f t="shared" si="116"/>
        <v>0</v>
      </c>
      <c r="N592" s="33">
        <v>56</v>
      </c>
      <c r="O592" s="63">
        <f t="shared" si="117"/>
        <v>0</v>
      </c>
      <c r="P592" s="20">
        <v>8708409909</v>
      </c>
      <c r="Q592" s="33" t="s">
        <v>4888</v>
      </c>
      <c r="R592" s="528" t="s">
        <v>5192</v>
      </c>
      <c r="S592" s="520">
        <v>46204</v>
      </c>
      <c r="T592" s="520">
        <v>47664</v>
      </c>
      <c r="U592" s="521" t="s">
        <v>5191</v>
      </c>
      <c r="V592" s="509"/>
    </row>
    <row r="593" spans="1:22" s="28" customFormat="1" ht="42" customHeight="1">
      <c r="A593" s="168">
        <v>922006</v>
      </c>
      <c r="B593" s="81">
        <v>4650187480926</v>
      </c>
      <c r="C593" s="21" t="s">
        <v>922</v>
      </c>
      <c r="D593" s="39" t="s">
        <v>1145</v>
      </c>
      <c r="E593" s="345" t="s">
        <v>290</v>
      </c>
      <c r="F593" s="163" t="s">
        <v>1624</v>
      </c>
      <c r="G593" s="57" t="s">
        <v>1429</v>
      </c>
      <c r="H593" s="57">
        <v>0.63</v>
      </c>
      <c r="I593" s="22">
        <v>499</v>
      </c>
      <c r="J593" s="22">
        <v>659</v>
      </c>
      <c r="K593" s="22">
        <f t="shared" si="115"/>
        <v>499</v>
      </c>
      <c r="L593" s="20"/>
      <c r="M593" s="24">
        <f t="shared" si="116"/>
        <v>0</v>
      </c>
      <c r="N593" s="33">
        <v>26</v>
      </c>
      <c r="O593" s="495">
        <f t="shared" si="117"/>
        <v>0</v>
      </c>
      <c r="P593" s="20">
        <v>8708409909</v>
      </c>
      <c r="Q593" s="33" t="s">
        <v>4888</v>
      </c>
      <c r="R593" s="528" t="s">
        <v>5192</v>
      </c>
      <c r="S593" s="520">
        <v>46204</v>
      </c>
      <c r="T593" s="520">
        <v>47664</v>
      </c>
      <c r="U593" s="521" t="s">
        <v>5191</v>
      </c>
      <c r="V593" s="509"/>
    </row>
    <row r="594" spans="1:22" s="28" customFormat="1" ht="42" customHeight="1">
      <c r="A594" s="168">
        <v>922038</v>
      </c>
      <c r="B594" s="81">
        <v>4680642312912</v>
      </c>
      <c r="C594" s="21" t="s">
        <v>4006</v>
      </c>
      <c r="D594" s="39" t="s">
        <v>3683</v>
      </c>
      <c r="E594" s="345" t="s">
        <v>290</v>
      </c>
      <c r="F594" s="162"/>
      <c r="G594" s="56" t="s">
        <v>3703</v>
      </c>
      <c r="H594" s="56">
        <v>0.62</v>
      </c>
      <c r="I594" s="22">
        <v>510</v>
      </c>
      <c r="J594" s="22">
        <v>673</v>
      </c>
      <c r="K594" s="22">
        <f t="shared" si="115"/>
        <v>510</v>
      </c>
      <c r="L594" s="20"/>
      <c r="M594" s="24">
        <f t="shared" si="116"/>
        <v>0</v>
      </c>
      <c r="N594" s="33">
        <v>27</v>
      </c>
      <c r="O594" s="495">
        <f t="shared" ref="O594:O600" si="120">L594/N594</f>
        <v>0</v>
      </c>
      <c r="P594" s="20">
        <v>8708409909</v>
      </c>
      <c r="Q594" s="33" t="s">
        <v>4888</v>
      </c>
      <c r="R594" s="528" t="s">
        <v>5192</v>
      </c>
      <c r="S594" s="520">
        <v>46204</v>
      </c>
      <c r="T594" s="520">
        <v>47664</v>
      </c>
      <c r="U594" s="521" t="s">
        <v>5191</v>
      </c>
      <c r="V594" s="509"/>
    </row>
    <row r="595" spans="1:22" s="28" customFormat="1" ht="42" customHeight="1">
      <c r="A595" s="168">
        <v>922039</v>
      </c>
      <c r="B595" s="81">
        <v>4680642312929</v>
      </c>
      <c r="C595" s="21" t="s">
        <v>3681</v>
      </c>
      <c r="D595" s="39" t="s">
        <v>3684</v>
      </c>
      <c r="E595" s="345" t="s">
        <v>290</v>
      </c>
      <c r="F595" s="162"/>
      <c r="G595" s="56" t="s">
        <v>3704</v>
      </c>
      <c r="H595" s="56" t="s">
        <v>3705</v>
      </c>
      <c r="I595" s="22">
        <v>570</v>
      </c>
      <c r="J595" s="22">
        <v>740</v>
      </c>
      <c r="K595" s="22">
        <f t="shared" si="115"/>
        <v>570</v>
      </c>
      <c r="L595" s="20"/>
      <c r="M595" s="24">
        <f t="shared" si="116"/>
        <v>0</v>
      </c>
      <c r="N595" s="33">
        <v>28</v>
      </c>
      <c r="O595" s="63">
        <f t="shared" si="120"/>
        <v>0</v>
      </c>
      <c r="P595" s="20">
        <v>8708409909</v>
      </c>
      <c r="Q595" s="33" t="s">
        <v>4888</v>
      </c>
      <c r="R595" s="528" t="s">
        <v>5192</v>
      </c>
      <c r="S595" s="520">
        <v>46204</v>
      </c>
      <c r="T595" s="520">
        <v>47664</v>
      </c>
      <c r="U595" s="521" t="s">
        <v>5191</v>
      </c>
      <c r="V595" s="509"/>
    </row>
    <row r="596" spans="1:22" s="28" customFormat="1" ht="42" customHeight="1">
      <c r="A596" s="168">
        <v>922067</v>
      </c>
      <c r="B596" s="81">
        <v>4680642316255</v>
      </c>
      <c r="C596" s="21" t="s">
        <v>4921</v>
      </c>
      <c r="D596" s="39" t="s">
        <v>4922</v>
      </c>
      <c r="E596" s="345" t="s">
        <v>290</v>
      </c>
      <c r="F596" s="162"/>
      <c r="G596" s="56" t="s">
        <v>4929</v>
      </c>
      <c r="H596" s="56">
        <v>1.38</v>
      </c>
      <c r="I596" s="22">
        <v>680</v>
      </c>
      <c r="J596" s="23">
        <v>898</v>
      </c>
      <c r="K596" s="22">
        <f t="shared" si="115"/>
        <v>680</v>
      </c>
      <c r="L596" s="20"/>
      <c r="M596" s="24">
        <f t="shared" si="116"/>
        <v>0</v>
      </c>
      <c r="N596" s="33">
        <v>1</v>
      </c>
      <c r="O596" s="495">
        <f t="shared" ref="O596:O599" si="121">L596/N596</f>
        <v>0</v>
      </c>
      <c r="P596" s="33">
        <v>8708409909</v>
      </c>
      <c r="Q596" s="33" t="s">
        <v>4888</v>
      </c>
      <c r="R596" s="528" t="s">
        <v>5192</v>
      </c>
      <c r="S596" s="520">
        <v>46204</v>
      </c>
      <c r="T596" s="520">
        <v>47664</v>
      </c>
      <c r="U596" s="521" t="s">
        <v>5191</v>
      </c>
      <c r="V596" s="509"/>
    </row>
    <row r="597" spans="1:22" s="28" customFormat="1" ht="42" customHeight="1">
      <c r="A597" s="168">
        <v>922069</v>
      </c>
      <c r="B597" s="81">
        <v>4680642316385</v>
      </c>
      <c r="C597" s="21" t="s">
        <v>4923</v>
      </c>
      <c r="D597" s="39" t="s">
        <v>4924</v>
      </c>
      <c r="E597" s="345" t="s">
        <v>290</v>
      </c>
      <c r="F597" s="162"/>
      <c r="G597" s="56" t="s">
        <v>4930</v>
      </c>
      <c r="H597" s="56">
        <v>1.1399999999999999</v>
      </c>
      <c r="I597" s="22">
        <v>590</v>
      </c>
      <c r="J597" s="23">
        <v>779</v>
      </c>
      <c r="K597" s="22">
        <f t="shared" si="115"/>
        <v>590</v>
      </c>
      <c r="L597" s="20"/>
      <c r="M597" s="24">
        <f t="shared" si="116"/>
        <v>0</v>
      </c>
      <c r="N597" s="33">
        <v>1</v>
      </c>
      <c r="O597" s="495">
        <f t="shared" si="121"/>
        <v>0</v>
      </c>
      <c r="P597" s="33">
        <v>8708409909</v>
      </c>
      <c r="Q597" s="33" t="s">
        <v>4888</v>
      </c>
      <c r="R597" s="519" t="s">
        <v>5192</v>
      </c>
      <c r="S597" s="520">
        <v>46204</v>
      </c>
      <c r="T597" s="520">
        <v>47664</v>
      </c>
      <c r="U597" s="521" t="s">
        <v>5191</v>
      </c>
      <c r="V597" s="509"/>
    </row>
    <row r="598" spans="1:22" s="28" customFormat="1" ht="42" customHeight="1">
      <c r="A598" s="168">
        <v>922068</v>
      </c>
      <c r="B598" s="81">
        <v>4680642316347</v>
      </c>
      <c r="C598" s="21" t="s">
        <v>4925</v>
      </c>
      <c r="D598" s="39" t="s">
        <v>4926</v>
      </c>
      <c r="E598" s="345" t="s">
        <v>290</v>
      </c>
      <c r="F598" s="162"/>
      <c r="G598" s="56" t="s">
        <v>4930</v>
      </c>
      <c r="H598" s="56">
        <v>1</v>
      </c>
      <c r="I598" s="22">
        <v>990</v>
      </c>
      <c r="J598" s="23">
        <v>1307</v>
      </c>
      <c r="K598" s="22">
        <f t="shared" si="115"/>
        <v>990</v>
      </c>
      <c r="L598" s="20"/>
      <c r="M598" s="24">
        <f t="shared" si="116"/>
        <v>0</v>
      </c>
      <c r="N598" s="33">
        <v>1</v>
      </c>
      <c r="O598" s="495">
        <f t="shared" si="121"/>
        <v>0</v>
      </c>
      <c r="P598" s="33">
        <v>8708409909</v>
      </c>
      <c r="Q598" s="33" t="s">
        <v>4888</v>
      </c>
      <c r="R598" s="519" t="s">
        <v>5192</v>
      </c>
      <c r="S598" s="520">
        <v>46204</v>
      </c>
      <c r="T598" s="520">
        <v>47664</v>
      </c>
      <c r="U598" s="521" t="s">
        <v>5191</v>
      </c>
      <c r="V598" s="509"/>
    </row>
    <row r="599" spans="1:22" s="28" customFormat="1" ht="42" customHeight="1">
      <c r="A599" s="168">
        <v>922070</v>
      </c>
      <c r="B599" s="81">
        <v>4680642316415</v>
      </c>
      <c r="C599" s="21" t="s">
        <v>4927</v>
      </c>
      <c r="D599" s="39" t="s">
        <v>4928</v>
      </c>
      <c r="E599" s="345" t="s">
        <v>290</v>
      </c>
      <c r="F599" s="162"/>
      <c r="G599" s="56" t="s">
        <v>4930</v>
      </c>
      <c r="H599" s="56">
        <v>1.1000000000000001</v>
      </c>
      <c r="I599" s="22">
        <v>990</v>
      </c>
      <c r="J599" s="23">
        <v>1307</v>
      </c>
      <c r="K599" s="22">
        <f t="shared" si="115"/>
        <v>990</v>
      </c>
      <c r="L599" s="20"/>
      <c r="M599" s="24">
        <f t="shared" si="116"/>
        <v>0</v>
      </c>
      <c r="N599" s="33">
        <v>1</v>
      </c>
      <c r="O599" s="495">
        <f t="shared" si="121"/>
        <v>0</v>
      </c>
      <c r="P599" s="33">
        <v>8708409909</v>
      </c>
      <c r="Q599" s="33" t="s">
        <v>4888</v>
      </c>
      <c r="R599" s="519" t="s">
        <v>5192</v>
      </c>
      <c r="S599" s="520">
        <v>46204</v>
      </c>
      <c r="T599" s="520">
        <v>47664</v>
      </c>
      <c r="U599" s="521" t="s">
        <v>5191</v>
      </c>
      <c r="V599" s="509"/>
    </row>
    <row r="600" spans="1:22" s="28" customFormat="1" ht="42" customHeight="1">
      <c r="A600" s="260">
        <v>922040</v>
      </c>
      <c r="B600" s="261">
        <v>4680642312936</v>
      </c>
      <c r="C600" s="272" t="s">
        <v>3682</v>
      </c>
      <c r="D600" s="285" t="s">
        <v>4238</v>
      </c>
      <c r="E600" s="348" t="s">
        <v>290</v>
      </c>
      <c r="F600" s="265"/>
      <c r="G600" s="264" t="s">
        <v>3706</v>
      </c>
      <c r="H600" s="264">
        <v>0.74</v>
      </c>
      <c r="I600" s="266">
        <v>590</v>
      </c>
      <c r="J600" s="284">
        <v>779</v>
      </c>
      <c r="K600" s="266">
        <f t="shared" si="115"/>
        <v>590</v>
      </c>
      <c r="L600" s="267"/>
      <c r="M600" s="268">
        <f t="shared" si="116"/>
        <v>0</v>
      </c>
      <c r="N600" s="275">
        <v>29</v>
      </c>
      <c r="O600" s="276">
        <f t="shared" si="120"/>
        <v>0</v>
      </c>
      <c r="P600" s="267">
        <v>8708409909</v>
      </c>
      <c r="Q600" s="275" t="s">
        <v>4888</v>
      </c>
      <c r="R600" s="519" t="s">
        <v>5192</v>
      </c>
      <c r="S600" s="520">
        <v>46204</v>
      </c>
      <c r="T600" s="520">
        <v>47664</v>
      </c>
      <c r="U600" s="521" t="s">
        <v>5191</v>
      </c>
      <c r="V600" s="509"/>
    </row>
    <row r="601" spans="1:22" s="28" customFormat="1" ht="42" customHeight="1">
      <c r="A601" s="260">
        <v>922031</v>
      </c>
      <c r="B601" s="261">
        <v>4660171516296</v>
      </c>
      <c r="C601" s="272" t="s">
        <v>1846</v>
      </c>
      <c r="D601" s="285" t="s">
        <v>1847</v>
      </c>
      <c r="E601" s="348" t="s">
        <v>290</v>
      </c>
      <c r="F601" s="265" t="s">
        <v>1624</v>
      </c>
      <c r="G601" s="264" t="s">
        <v>1859</v>
      </c>
      <c r="H601" s="264">
        <v>0.99</v>
      </c>
      <c r="I601" s="266">
        <v>855</v>
      </c>
      <c r="J601" s="284">
        <v>1129</v>
      </c>
      <c r="K601" s="266">
        <f t="shared" si="115"/>
        <v>855</v>
      </c>
      <c r="L601" s="267"/>
      <c r="M601" s="268">
        <f t="shared" si="116"/>
        <v>0</v>
      </c>
      <c r="N601" s="275">
        <v>1</v>
      </c>
      <c r="O601" s="276">
        <f t="shared" si="117"/>
        <v>0</v>
      </c>
      <c r="P601" s="267">
        <v>8708409909</v>
      </c>
      <c r="Q601" s="275" t="s">
        <v>4888</v>
      </c>
      <c r="R601" s="519" t="s">
        <v>5193</v>
      </c>
      <c r="S601" s="520"/>
      <c r="T601" s="520"/>
      <c r="U601" s="521"/>
      <c r="V601" s="509"/>
    </row>
    <row r="602" spans="1:22" s="28" customFormat="1" ht="42" customHeight="1">
      <c r="A602" s="168">
        <v>922030</v>
      </c>
      <c r="B602" s="81">
        <v>4660171516289</v>
      </c>
      <c r="C602" s="21" t="s">
        <v>1848</v>
      </c>
      <c r="D602" s="39" t="s">
        <v>4239</v>
      </c>
      <c r="E602" s="345" t="s">
        <v>290</v>
      </c>
      <c r="F602" s="162" t="s">
        <v>1624</v>
      </c>
      <c r="G602" s="56" t="s">
        <v>1860</v>
      </c>
      <c r="H602" s="56">
        <v>4</v>
      </c>
      <c r="I602" s="22">
        <v>1680</v>
      </c>
      <c r="J602" s="22">
        <v>2170</v>
      </c>
      <c r="K602" s="22">
        <f t="shared" si="115"/>
        <v>1680</v>
      </c>
      <c r="L602" s="20"/>
      <c r="M602" s="24">
        <f t="shared" si="116"/>
        <v>0</v>
      </c>
      <c r="N602" s="33">
        <v>1</v>
      </c>
      <c r="O602" s="63">
        <f t="shared" si="117"/>
        <v>0</v>
      </c>
      <c r="P602" s="20">
        <v>8708999709</v>
      </c>
      <c r="Q602" s="33" t="s">
        <v>4888</v>
      </c>
      <c r="R602" s="519" t="s">
        <v>5193</v>
      </c>
      <c r="S602" s="520"/>
      <c r="T602" s="520"/>
      <c r="U602" s="521"/>
      <c r="V602" s="509"/>
    </row>
    <row r="603" spans="1:22" s="28" customFormat="1" ht="42" customHeight="1">
      <c r="A603" s="168">
        <v>922036</v>
      </c>
      <c r="B603" s="81">
        <v>4680642310772</v>
      </c>
      <c r="C603" s="21" t="s">
        <v>2974</v>
      </c>
      <c r="D603" s="39" t="s">
        <v>2990</v>
      </c>
      <c r="E603" s="345" t="s">
        <v>290</v>
      </c>
      <c r="F603" s="162" t="s">
        <v>1624</v>
      </c>
      <c r="G603" s="56" t="s">
        <v>3069</v>
      </c>
      <c r="H603" s="56">
        <v>1.1000000000000001</v>
      </c>
      <c r="I603" s="22">
        <v>1020</v>
      </c>
      <c r="J603" s="22">
        <v>1315</v>
      </c>
      <c r="K603" s="22">
        <f t="shared" si="115"/>
        <v>1020</v>
      </c>
      <c r="L603" s="20"/>
      <c r="M603" s="24">
        <f t="shared" si="116"/>
        <v>0</v>
      </c>
      <c r="N603" s="33">
        <v>1</v>
      </c>
      <c r="O603" s="63">
        <f t="shared" ref="O603:O605" si="122">L603/N603</f>
        <v>0</v>
      </c>
      <c r="P603" s="20">
        <v>8708999709</v>
      </c>
      <c r="Q603" s="33" t="s">
        <v>4888</v>
      </c>
      <c r="R603" s="519" t="s">
        <v>5193</v>
      </c>
      <c r="S603" s="520"/>
      <c r="T603" s="520"/>
      <c r="U603" s="521"/>
      <c r="V603" s="509"/>
    </row>
    <row r="604" spans="1:22" s="28" customFormat="1" ht="42" customHeight="1">
      <c r="A604" s="260">
        <v>922055</v>
      </c>
      <c r="B604" s="261">
        <v>4680642314893</v>
      </c>
      <c r="C604" s="272" t="s">
        <v>3809</v>
      </c>
      <c r="D604" s="285" t="s">
        <v>3810</v>
      </c>
      <c r="E604" s="348" t="s">
        <v>290</v>
      </c>
      <c r="F604" s="265"/>
      <c r="G604" s="279"/>
      <c r="H604" s="264"/>
      <c r="I604" s="266">
        <v>698</v>
      </c>
      <c r="J604" s="284">
        <v>921</v>
      </c>
      <c r="K604" s="266">
        <f t="shared" si="115"/>
        <v>698</v>
      </c>
      <c r="L604" s="267"/>
      <c r="M604" s="268">
        <f t="shared" si="116"/>
        <v>0</v>
      </c>
      <c r="N604" s="275">
        <v>1</v>
      </c>
      <c r="O604" s="276">
        <f t="shared" ref="O604" si="123">L604/N604</f>
        <v>0</v>
      </c>
      <c r="P604" s="267">
        <v>8708999709</v>
      </c>
      <c r="Q604" s="275" t="s">
        <v>4888</v>
      </c>
      <c r="R604" s="519" t="s">
        <v>5193</v>
      </c>
      <c r="S604" s="520"/>
      <c r="T604" s="520"/>
      <c r="U604" s="521"/>
      <c r="V604" s="509"/>
    </row>
    <row r="605" spans="1:22" s="28" customFormat="1" ht="42" customHeight="1">
      <c r="A605" s="168">
        <v>922037</v>
      </c>
      <c r="B605" s="81">
        <v>4680642310819</v>
      </c>
      <c r="C605" s="21" t="s">
        <v>2975</v>
      </c>
      <c r="D605" s="39" t="s">
        <v>2991</v>
      </c>
      <c r="E605" s="345" t="s">
        <v>290</v>
      </c>
      <c r="F605" s="162" t="s">
        <v>1624</v>
      </c>
      <c r="G605" s="56" t="s">
        <v>3070</v>
      </c>
      <c r="H605" s="56">
        <v>0.05</v>
      </c>
      <c r="I605" s="22">
        <v>130</v>
      </c>
      <c r="J605" s="22">
        <v>175</v>
      </c>
      <c r="K605" s="22">
        <f t="shared" si="115"/>
        <v>130</v>
      </c>
      <c r="L605" s="20"/>
      <c r="M605" s="24">
        <f t="shared" si="116"/>
        <v>0</v>
      </c>
      <c r="N605" s="33">
        <v>1</v>
      </c>
      <c r="O605" s="63">
        <f t="shared" si="122"/>
        <v>0</v>
      </c>
      <c r="P605" s="20">
        <v>7326909409</v>
      </c>
      <c r="Q605" s="33" t="s">
        <v>4854</v>
      </c>
      <c r="R605" s="519" t="s">
        <v>5193</v>
      </c>
      <c r="S605" s="520"/>
      <c r="T605" s="520"/>
      <c r="U605" s="521"/>
      <c r="V605" s="509"/>
    </row>
    <row r="606" spans="1:22" s="28" customFormat="1" ht="42" customHeight="1">
      <c r="A606" s="168">
        <v>822005</v>
      </c>
      <c r="B606" s="81">
        <v>4650187481565</v>
      </c>
      <c r="C606" s="21" t="s">
        <v>4007</v>
      </c>
      <c r="D606" s="43" t="s">
        <v>495</v>
      </c>
      <c r="E606" s="345" t="s">
        <v>289</v>
      </c>
      <c r="F606" s="162" t="s">
        <v>1624</v>
      </c>
      <c r="G606" s="56" t="s">
        <v>1673</v>
      </c>
      <c r="H606" s="56">
        <v>0.15</v>
      </c>
      <c r="I606" s="22">
        <v>110</v>
      </c>
      <c r="J606" s="22">
        <v>150</v>
      </c>
      <c r="K606" s="22">
        <f t="shared" si="115"/>
        <v>110</v>
      </c>
      <c r="L606" s="20"/>
      <c r="M606" s="24">
        <f t="shared" si="116"/>
        <v>0</v>
      </c>
      <c r="N606" s="34">
        <v>50</v>
      </c>
      <c r="O606" s="64">
        <f t="shared" si="117"/>
        <v>0</v>
      </c>
      <c r="P606" s="20">
        <v>7318158808</v>
      </c>
      <c r="Q606" s="34" t="s">
        <v>4854</v>
      </c>
      <c r="R606" s="519" t="s">
        <v>5193</v>
      </c>
      <c r="S606" s="522"/>
      <c r="T606" s="522"/>
      <c r="U606" s="521"/>
      <c r="V606" s="509"/>
    </row>
    <row r="607" spans="1:22" s="28" customFormat="1" ht="42" customHeight="1">
      <c r="A607" s="168">
        <v>822006</v>
      </c>
      <c r="B607" s="81">
        <v>4660171510645</v>
      </c>
      <c r="C607" s="21" t="s">
        <v>494</v>
      </c>
      <c r="D607" s="43" t="s">
        <v>901</v>
      </c>
      <c r="E607" s="345" t="s">
        <v>289</v>
      </c>
      <c r="F607" s="162" t="s">
        <v>1624</v>
      </c>
      <c r="G607" s="56" t="s">
        <v>1674</v>
      </c>
      <c r="H607" s="56">
        <v>0.15</v>
      </c>
      <c r="I607" s="22">
        <v>100</v>
      </c>
      <c r="J607" s="22">
        <v>135</v>
      </c>
      <c r="K607" s="22">
        <f t="shared" si="115"/>
        <v>100</v>
      </c>
      <c r="L607" s="20"/>
      <c r="M607" s="24">
        <f t="shared" si="116"/>
        <v>0</v>
      </c>
      <c r="N607" s="34">
        <v>50</v>
      </c>
      <c r="O607" s="64">
        <f t="shared" si="117"/>
        <v>0</v>
      </c>
      <c r="P607" s="20">
        <v>7318158808</v>
      </c>
      <c r="Q607" s="34" t="s">
        <v>4854</v>
      </c>
      <c r="R607" s="519" t="s">
        <v>5193</v>
      </c>
      <c r="S607" s="522"/>
      <c r="T607" s="522"/>
      <c r="U607" s="521"/>
      <c r="V607" s="509"/>
    </row>
    <row r="608" spans="1:22" s="28" customFormat="1" ht="42" customHeight="1">
      <c r="A608" s="168">
        <v>822007</v>
      </c>
      <c r="B608" s="81">
        <v>4650187481572</v>
      </c>
      <c r="C608" s="21" t="s">
        <v>4008</v>
      </c>
      <c r="D608" s="43" t="s">
        <v>496</v>
      </c>
      <c r="E608" s="345" t="s">
        <v>289</v>
      </c>
      <c r="F608" s="162" t="s">
        <v>1624</v>
      </c>
      <c r="G608" s="56" t="s">
        <v>1673</v>
      </c>
      <c r="H608" s="56">
        <v>0.15</v>
      </c>
      <c r="I608" s="22">
        <v>105</v>
      </c>
      <c r="J608" s="22">
        <v>140</v>
      </c>
      <c r="K608" s="22">
        <f t="shared" si="115"/>
        <v>105</v>
      </c>
      <c r="L608" s="20"/>
      <c r="M608" s="24">
        <f t="shared" si="116"/>
        <v>0</v>
      </c>
      <c r="N608" s="34">
        <v>50</v>
      </c>
      <c r="O608" s="64">
        <f t="shared" si="117"/>
        <v>0</v>
      </c>
      <c r="P608" s="20">
        <v>7318158808</v>
      </c>
      <c r="Q608" s="34" t="s">
        <v>4854</v>
      </c>
      <c r="R608" s="519" t="s">
        <v>5193</v>
      </c>
      <c r="S608" s="522"/>
      <c r="T608" s="522"/>
      <c r="U608" s="521"/>
      <c r="V608" s="509"/>
    </row>
    <row r="609" spans="1:22" s="28" customFormat="1" ht="42" customHeight="1">
      <c r="A609" s="168">
        <v>822008</v>
      </c>
      <c r="B609" s="92">
        <v>4660171510652</v>
      </c>
      <c r="C609" s="21" t="s">
        <v>493</v>
      </c>
      <c r="D609" s="43" t="s">
        <v>902</v>
      </c>
      <c r="E609" s="345" t="s">
        <v>289</v>
      </c>
      <c r="F609" s="162" t="s">
        <v>1624</v>
      </c>
      <c r="G609" s="56" t="s">
        <v>1430</v>
      </c>
      <c r="H609" s="56">
        <v>0.15</v>
      </c>
      <c r="I609" s="22">
        <v>95</v>
      </c>
      <c r="J609" s="22">
        <v>130</v>
      </c>
      <c r="K609" s="22">
        <f t="shared" si="115"/>
        <v>95</v>
      </c>
      <c r="L609" s="20"/>
      <c r="M609" s="24">
        <f t="shared" si="116"/>
        <v>0</v>
      </c>
      <c r="N609" s="34">
        <v>50</v>
      </c>
      <c r="O609" s="64">
        <f t="shared" si="117"/>
        <v>0</v>
      </c>
      <c r="P609" s="20">
        <v>7318158808</v>
      </c>
      <c r="Q609" s="34" t="s">
        <v>4854</v>
      </c>
      <c r="R609" s="519" t="s">
        <v>5193</v>
      </c>
      <c r="S609" s="522"/>
      <c r="T609" s="522"/>
      <c r="U609" s="521"/>
      <c r="V609" s="509"/>
    </row>
    <row r="610" spans="1:22" s="28" customFormat="1" ht="42" customHeight="1" thickBot="1">
      <c r="A610" s="168">
        <v>822009</v>
      </c>
      <c r="B610" s="81">
        <v>4660171513110</v>
      </c>
      <c r="C610" s="21" t="s">
        <v>691</v>
      </c>
      <c r="D610" s="43" t="s">
        <v>692</v>
      </c>
      <c r="E610" s="345" t="s">
        <v>289</v>
      </c>
      <c r="F610" s="162" t="s">
        <v>1624</v>
      </c>
      <c r="G610" s="56" t="s">
        <v>1430</v>
      </c>
      <c r="H610" s="56">
        <v>0.25</v>
      </c>
      <c r="I610" s="22">
        <v>175</v>
      </c>
      <c r="J610" s="22">
        <v>236</v>
      </c>
      <c r="K610" s="22">
        <f t="shared" si="115"/>
        <v>175</v>
      </c>
      <c r="L610" s="20"/>
      <c r="M610" s="24">
        <f t="shared" si="116"/>
        <v>0</v>
      </c>
      <c r="N610" s="34">
        <v>1</v>
      </c>
      <c r="O610" s="64">
        <f t="shared" si="117"/>
        <v>0</v>
      </c>
      <c r="P610" s="20">
        <v>7318158808</v>
      </c>
      <c r="Q610" s="34" t="s">
        <v>4854</v>
      </c>
      <c r="R610" s="519" t="s">
        <v>5193</v>
      </c>
      <c r="S610" s="522"/>
      <c r="T610" s="522"/>
      <c r="U610" s="521"/>
      <c r="V610" s="509"/>
    </row>
    <row r="611" spans="1:22" ht="21" customHeight="1" thickBot="1">
      <c r="A611" s="226"/>
      <c r="B611" s="47"/>
      <c r="C611" s="47"/>
      <c r="D611" s="84" t="s">
        <v>503</v>
      </c>
      <c r="E611" s="14"/>
      <c r="F611" s="157"/>
      <c r="G611" s="47"/>
      <c r="H611" s="47"/>
      <c r="I611" s="47"/>
      <c r="J611" s="47"/>
      <c r="K611" s="47"/>
      <c r="L611" s="14"/>
      <c r="M611" s="14"/>
      <c r="N611" s="14"/>
      <c r="O611" s="49"/>
      <c r="P611" s="368"/>
      <c r="Q611" s="368"/>
      <c r="R611" s="71"/>
      <c r="S611" s="71"/>
      <c r="T611" s="71"/>
      <c r="U611" s="521"/>
      <c r="V611" s="509"/>
    </row>
    <row r="612" spans="1:22" s="28" customFormat="1" ht="42" customHeight="1">
      <c r="A612" s="168">
        <v>922007</v>
      </c>
      <c r="B612" s="92">
        <v>4650187483460</v>
      </c>
      <c r="C612" s="21" t="s">
        <v>253</v>
      </c>
      <c r="D612" s="43" t="s">
        <v>1146</v>
      </c>
      <c r="E612" s="345" t="s">
        <v>290</v>
      </c>
      <c r="F612" s="162" t="s">
        <v>1624</v>
      </c>
      <c r="G612" s="56" t="s">
        <v>1431</v>
      </c>
      <c r="H612" s="56">
        <v>7.2</v>
      </c>
      <c r="I612" s="22">
        <v>6050</v>
      </c>
      <c r="J612" s="22">
        <v>8190</v>
      </c>
      <c r="K612" s="22">
        <f t="shared" ref="K612:K646" si="124">I612*(100-$P$3*100)/100</f>
        <v>6050</v>
      </c>
      <c r="L612" s="20"/>
      <c r="M612" s="24">
        <f t="shared" ref="M612:M646" si="125">K612*L612</f>
        <v>0</v>
      </c>
      <c r="N612" s="34">
        <v>1</v>
      </c>
      <c r="O612" s="64">
        <f t="shared" ref="O612:O646" si="126">L612/N612</f>
        <v>0</v>
      </c>
      <c r="P612" s="20">
        <v>8708999709</v>
      </c>
      <c r="Q612" s="34" t="s">
        <v>4888</v>
      </c>
      <c r="R612" s="519" t="s">
        <v>5192</v>
      </c>
      <c r="S612" s="520">
        <v>46204</v>
      </c>
      <c r="T612" s="520">
        <v>47664</v>
      </c>
      <c r="U612" s="521" t="s">
        <v>5191</v>
      </c>
      <c r="V612" s="509"/>
    </row>
    <row r="613" spans="1:22" s="28" customFormat="1" ht="42" customHeight="1">
      <c r="A613" s="260">
        <v>922046</v>
      </c>
      <c r="B613" s="292">
        <v>4680642314121</v>
      </c>
      <c r="C613" s="272" t="s">
        <v>4009</v>
      </c>
      <c r="D613" s="273" t="s">
        <v>1146</v>
      </c>
      <c r="E613" s="348" t="s">
        <v>290</v>
      </c>
      <c r="F613" s="265"/>
      <c r="G613" s="264" t="s">
        <v>1431</v>
      </c>
      <c r="H613" s="264">
        <v>7.2</v>
      </c>
      <c r="I613" s="266">
        <v>6165</v>
      </c>
      <c r="J613" s="284">
        <v>7768</v>
      </c>
      <c r="K613" s="266">
        <f t="shared" si="124"/>
        <v>6165</v>
      </c>
      <c r="L613" s="267"/>
      <c r="M613" s="268">
        <f t="shared" si="125"/>
        <v>0</v>
      </c>
      <c r="N613" s="269">
        <v>1</v>
      </c>
      <c r="O613" s="270">
        <f t="shared" ref="O613" si="127">L613/N613</f>
        <v>0</v>
      </c>
      <c r="P613" s="267">
        <v>8708999709</v>
      </c>
      <c r="Q613" s="269" t="s">
        <v>4888</v>
      </c>
      <c r="R613" s="553" t="s">
        <v>5192</v>
      </c>
      <c r="S613" s="554">
        <v>46204</v>
      </c>
      <c r="T613" s="555">
        <v>47664</v>
      </c>
      <c r="U613" s="521" t="s">
        <v>5191</v>
      </c>
      <c r="V613" s="509"/>
    </row>
    <row r="614" spans="1:22" s="28" customFormat="1" ht="42" customHeight="1">
      <c r="A614" s="168">
        <v>922008</v>
      </c>
      <c r="B614" s="92">
        <v>4650187483477</v>
      </c>
      <c r="C614" s="21" t="s">
        <v>254</v>
      </c>
      <c r="D614" s="43" t="s">
        <v>4584</v>
      </c>
      <c r="E614" s="345" t="s">
        <v>290</v>
      </c>
      <c r="F614" s="162" t="s">
        <v>1624</v>
      </c>
      <c r="G614" s="56" t="s">
        <v>1432</v>
      </c>
      <c r="H614" s="56">
        <v>7.88</v>
      </c>
      <c r="I614" s="22">
        <v>6500</v>
      </c>
      <c r="J614" s="22">
        <v>8190</v>
      </c>
      <c r="K614" s="22">
        <f t="shared" si="124"/>
        <v>6500</v>
      </c>
      <c r="L614" s="20"/>
      <c r="M614" s="24">
        <f t="shared" si="125"/>
        <v>0</v>
      </c>
      <c r="N614" s="34">
        <v>1</v>
      </c>
      <c r="O614" s="64">
        <f t="shared" si="126"/>
        <v>0</v>
      </c>
      <c r="P614" s="20">
        <v>8708999709</v>
      </c>
      <c r="Q614" s="34" t="s">
        <v>4888</v>
      </c>
      <c r="R614" s="519" t="s">
        <v>5192</v>
      </c>
      <c r="S614" s="520">
        <v>46204</v>
      </c>
      <c r="T614" s="520">
        <v>47664</v>
      </c>
      <c r="U614" s="521" t="s">
        <v>5191</v>
      </c>
      <c r="V614" s="509"/>
    </row>
    <row r="615" spans="1:22" s="28" customFormat="1" ht="42" customHeight="1">
      <c r="A615" s="168">
        <v>922009</v>
      </c>
      <c r="B615" s="92">
        <v>4650187483484</v>
      </c>
      <c r="C615" s="21" t="s">
        <v>255</v>
      </c>
      <c r="D615" s="43" t="s">
        <v>4312</v>
      </c>
      <c r="E615" s="345" t="s">
        <v>290</v>
      </c>
      <c r="F615" s="162" t="s">
        <v>1624</v>
      </c>
      <c r="G615" s="56" t="s">
        <v>1433</v>
      </c>
      <c r="H615" s="56">
        <v>7.95</v>
      </c>
      <c r="I615" s="22">
        <v>6900</v>
      </c>
      <c r="J615" s="22">
        <v>8690</v>
      </c>
      <c r="K615" s="22">
        <f t="shared" si="124"/>
        <v>6900</v>
      </c>
      <c r="L615" s="20"/>
      <c r="M615" s="24">
        <f t="shared" si="125"/>
        <v>0</v>
      </c>
      <c r="N615" s="34">
        <v>1</v>
      </c>
      <c r="O615" s="64">
        <f t="shared" si="126"/>
        <v>0</v>
      </c>
      <c r="P615" s="20">
        <v>8708999709</v>
      </c>
      <c r="Q615" s="34" t="s">
        <v>4888</v>
      </c>
      <c r="R615" s="519" t="s">
        <v>5192</v>
      </c>
      <c r="S615" s="520">
        <v>46204</v>
      </c>
      <c r="T615" s="520">
        <v>47664</v>
      </c>
      <c r="U615" s="521" t="s">
        <v>5191</v>
      </c>
      <c r="V615" s="509"/>
    </row>
    <row r="616" spans="1:22" s="28" customFormat="1" ht="42" customHeight="1">
      <c r="A616" s="168">
        <v>922010</v>
      </c>
      <c r="B616" s="92">
        <v>4650187483491</v>
      </c>
      <c r="C616" s="21" t="s">
        <v>256</v>
      </c>
      <c r="D616" s="43" t="s">
        <v>4182</v>
      </c>
      <c r="E616" s="345" t="s">
        <v>290</v>
      </c>
      <c r="F616" s="162" t="s">
        <v>1624</v>
      </c>
      <c r="G616" s="56" t="s">
        <v>1434</v>
      </c>
      <c r="H616" s="56">
        <v>8</v>
      </c>
      <c r="I616" s="22">
        <v>6800</v>
      </c>
      <c r="J616" s="22">
        <v>8570</v>
      </c>
      <c r="K616" s="22">
        <f t="shared" si="124"/>
        <v>6800</v>
      </c>
      <c r="L616" s="20"/>
      <c r="M616" s="24">
        <f t="shared" si="125"/>
        <v>0</v>
      </c>
      <c r="N616" s="34">
        <v>1</v>
      </c>
      <c r="O616" s="64">
        <f t="shared" si="126"/>
        <v>0</v>
      </c>
      <c r="P616" s="20">
        <v>8708999709</v>
      </c>
      <c r="Q616" s="34" t="s">
        <v>4888</v>
      </c>
      <c r="R616" s="519" t="s">
        <v>5192</v>
      </c>
      <c r="S616" s="520">
        <v>46204</v>
      </c>
      <c r="T616" s="520">
        <v>47664</v>
      </c>
      <c r="U616" s="521" t="s">
        <v>5191</v>
      </c>
      <c r="V616" s="509"/>
    </row>
    <row r="617" spans="1:22" s="28" customFormat="1" ht="42" customHeight="1">
      <c r="A617" s="150">
        <v>922050</v>
      </c>
      <c r="B617" s="92">
        <v>4680642314169</v>
      </c>
      <c r="C617" s="21" t="s">
        <v>4010</v>
      </c>
      <c r="D617" s="43" t="s">
        <v>4182</v>
      </c>
      <c r="E617" s="345" t="s">
        <v>290</v>
      </c>
      <c r="F617" s="162"/>
      <c r="G617" s="56" t="s">
        <v>1434</v>
      </c>
      <c r="H617" s="56">
        <v>8</v>
      </c>
      <c r="I617" s="22">
        <v>7500</v>
      </c>
      <c r="J617" s="22">
        <v>9950</v>
      </c>
      <c r="K617" s="22">
        <f t="shared" si="124"/>
        <v>7500</v>
      </c>
      <c r="L617" s="20"/>
      <c r="M617" s="24">
        <f t="shared" si="125"/>
        <v>0</v>
      </c>
      <c r="N617" s="34">
        <v>1</v>
      </c>
      <c r="O617" s="64">
        <f t="shared" ref="O617" si="128">L617/N617</f>
        <v>0</v>
      </c>
      <c r="P617" s="20">
        <v>8708999709</v>
      </c>
      <c r="Q617" s="34" t="s">
        <v>4888</v>
      </c>
      <c r="R617" s="519" t="s">
        <v>5192</v>
      </c>
      <c r="S617" s="520">
        <v>46204</v>
      </c>
      <c r="T617" s="520">
        <v>47664</v>
      </c>
      <c r="U617" s="521" t="s">
        <v>5191</v>
      </c>
      <c r="V617" s="509"/>
    </row>
    <row r="618" spans="1:22" s="28" customFormat="1" ht="42" customHeight="1">
      <c r="A618" s="150">
        <v>922041</v>
      </c>
      <c r="B618" s="92">
        <v>4680642313360</v>
      </c>
      <c r="C618" s="21" t="s">
        <v>3758</v>
      </c>
      <c r="D618" s="43" t="s">
        <v>3759</v>
      </c>
      <c r="E618" s="345" t="s">
        <v>290</v>
      </c>
      <c r="F618" s="162"/>
      <c r="G618" s="56" t="s">
        <v>3767</v>
      </c>
      <c r="H618" s="56">
        <v>7.36</v>
      </c>
      <c r="I618" s="22">
        <v>11500</v>
      </c>
      <c r="J618" s="22">
        <v>13800</v>
      </c>
      <c r="K618" s="22">
        <f t="shared" si="124"/>
        <v>11500</v>
      </c>
      <c r="L618" s="20"/>
      <c r="M618" s="24">
        <f t="shared" si="125"/>
        <v>0</v>
      </c>
      <c r="N618" s="34">
        <v>1</v>
      </c>
      <c r="O618" s="64">
        <f t="shared" ref="O618" si="129">L618/N618</f>
        <v>0</v>
      </c>
      <c r="P618" s="20">
        <v>8708999709</v>
      </c>
      <c r="Q618" s="34" t="s">
        <v>4888</v>
      </c>
      <c r="R618" s="519"/>
      <c r="S618" s="520"/>
      <c r="T618" s="520"/>
      <c r="U618" s="521"/>
      <c r="V618" s="509"/>
    </row>
    <row r="619" spans="1:22" s="28" customFormat="1" ht="42" customHeight="1">
      <c r="A619" s="168">
        <v>922011</v>
      </c>
      <c r="B619" s="92">
        <v>4650187483507</v>
      </c>
      <c r="C619" s="21" t="s">
        <v>257</v>
      </c>
      <c r="D619" s="43" t="s">
        <v>4400</v>
      </c>
      <c r="E619" s="345" t="s">
        <v>290</v>
      </c>
      <c r="F619" s="162" t="s">
        <v>1624</v>
      </c>
      <c r="G619" s="56" t="s">
        <v>3767</v>
      </c>
      <c r="H619" s="56">
        <v>7.25</v>
      </c>
      <c r="I619" s="22">
        <v>6500</v>
      </c>
      <c r="J619" s="22">
        <v>8190</v>
      </c>
      <c r="K619" s="22">
        <f t="shared" si="124"/>
        <v>6500</v>
      </c>
      <c r="L619" s="20"/>
      <c r="M619" s="24">
        <f t="shared" si="125"/>
        <v>0</v>
      </c>
      <c r="N619" s="34">
        <v>1</v>
      </c>
      <c r="O619" s="64">
        <f t="shared" si="126"/>
        <v>0</v>
      </c>
      <c r="P619" s="20">
        <v>8708999709</v>
      </c>
      <c r="Q619" s="34" t="s">
        <v>4888</v>
      </c>
      <c r="R619" s="519" t="s">
        <v>5192</v>
      </c>
      <c r="S619" s="520">
        <v>46204</v>
      </c>
      <c r="T619" s="520">
        <v>47664</v>
      </c>
      <c r="U619" s="521" t="s">
        <v>5191</v>
      </c>
      <c r="V619" s="509"/>
    </row>
    <row r="620" spans="1:22" s="28" customFormat="1" ht="42" customHeight="1">
      <c r="A620" s="168">
        <v>922012</v>
      </c>
      <c r="B620" s="92">
        <v>4650187483514</v>
      </c>
      <c r="C620" s="21" t="s">
        <v>258</v>
      </c>
      <c r="D620" s="43" t="s">
        <v>3842</v>
      </c>
      <c r="E620" s="345" t="s">
        <v>290</v>
      </c>
      <c r="F620" s="162" t="s">
        <v>1624</v>
      </c>
      <c r="G620" s="220" t="s">
        <v>1432</v>
      </c>
      <c r="H620" s="220">
        <v>7.95</v>
      </c>
      <c r="I620" s="22">
        <v>6950</v>
      </c>
      <c r="J620" s="22">
        <v>8775</v>
      </c>
      <c r="K620" s="22">
        <f t="shared" si="124"/>
        <v>6950</v>
      </c>
      <c r="L620" s="20"/>
      <c r="M620" s="24">
        <f t="shared" si="125"/>
        <v>0</v>
      </c>
      <c r="N620" s="34">
        <v>1</v>
      </c>
      <c r="O620" s="64">
        <f t="shared" si="126"/>
        <v>0</v>
      </c>
      <c r="P620" s="20">
        <v>8708999709</v>
      </c>
      <c r="Q620" s="34" t="s">
        <v>4888</v>
      </c>
      <c r="R620" s="519" t="s">
        <v>5192</v>
      </c>
      <c r="S620" s="520">
        <v>46204</v>
      </c>
      <c r="T620" s="520">
        <v>47664</v>
      </c>
      <c r="U620" s="521" t="s">
        <v>5191</v>
      </c>
      <c r="V620" s="509"/>
    </row>
    <row r="621" spans="1:22" s="28" customFormat="1" ht="42" customHeight="1">
      <c r="A621" s="150">
        <v>922043</v>
      </c>
      <c r="B621" s="92">
        <v>4680642314022</v>
      </c>
      <c r="C621" s="21" t="s">
        <v>4011</v>
      </c>
      <c r="D621" s="43" t="s">
        <v>3842</v>
      </c>
      <c r="E621" s="345" t="s">
        <v>290</v>
      </c>
      <c r="F621" s="162"/>
      <c r="G621" s="220" t="s">
        <v>1432</v>
      </c>
      <c r="H621" s="220">
        <v>7.95</v>
      </c>
      <c r="I621" s="22">
        <v>7300</v>
      </c>
      <c r="J621" s="22">
        <v>9200</v>
      </c>
      <c r="K621" s="22">
        <f t="shared" si="124"/>
        <v>7300</v>
      </c>
      <c r="L621" s="20"/>
      <c r="M621" s="24">
        <f t="shared" si="125"/>
        <v>0</v>
      </c>
      <c r="N621" s="34">
        <v>1</v>
      </c>
      <c r="O621" s="64">
        <f t="shared" ref="O621" si="130">L621/N621</f>
        <v>0</v>
      </c>
      <c r="P621" s="20">
        <v>8708999709</v>
      </c>
      <c r="Q621" s="34" t="s">
        <v>4888</v>
      </c>
      <c r="R621" s="519" t="s">
        <v>5192</v>
      </c>
      <c r="S621" s="520">
        <v>46204</v>
      </c>
      <c r="T621" s="520">
        <v>47664</v>
      </c>
      <c r="U621" s="521" t="s">
        <v>5191</v>
      </c>
      <c r="V621" s="509"/>
    </row>
    <row r="622" spans="1:22" s="28" customFormat="1" ht="42" customHeight="1">
      <c r="A622" s="168">
        <v>922018</v>
      </c>
      <c r="B622" s="92">
        <v>4660171515411</v>
      </c>
      <c r="C622" s="21" t="s">
        <v>1100</v>
      </c>
      <c r="D622" s="43" t="s">
        <v>1099</v>
      </c>
      <c r="E622" s="345" t="s">
        <v>290</v>
      </c>
      <c r="F622" s="162" t="s">
        <v>1624</v>
      </c>
      <c r="G622" s="220" t="s">
        <v>1675</v>
      </c>
      <c r="H622" s="220">
        <v>7.54</v>
      </c>
      <c r="I622" s="22">
        <v>6650</v>
      </c>
      <c r="J622" s="22">
        <v>8380</v>
      </c>
      <c r="K622" s="22">
        <f t="shared" si="124"/>
        <v>6650</v>
      </c>
      <c r="L622" s="20"/>
      <c r="M622" s="24">
        <f t="shared" si="125"/>
        <v>0</v>
      </c>
      <c r="N622" s="34">
        <v>1</v>
      </c>
      <c r="O622" s="64">
        <f t="shared" si="126"/>
        <v>0</v>
      </c>
      <c r="P622" s="20">
        <v>8708999709</v>
      </c>
      <c r="Q622" s="34" t="s">
        <v>4888</v>
      </c>
      <c r="R622" s="519" t="s">
        <v>5192</v>
      </c>
      <c r="S622" s="520">
        <v>46204</v>
      </c>
      <c r="T622" s="520">
        <v>47664</v>
      </c>
      <c r="U622" s="521" t="s">
        <v>5191</v>
      </c>
      <c r="V622" s="509"/>
    </row>
    <row r="623" spans="1:22" s="28" customFormat="1" ht="42" customHeight="1">
      <c r="A623" s="168">
        <v>922019</v>
      </c>
      <c r="B623" s="92">
        <v>4660171515398</v>
      </c>
      <c r="C623" s="21" t="s">
        <v>1101</v>
      </c>
      <c r="D623" s="43" t="s">
        <v>4401</v>
      </c>
      <c r="E623" s="345" t="s">
        <v>290</v>
      </c>
      <c r="F623" s="162" t="s">
        <v>1624</v>
      </c>
      <c r="G623" s="220" t="s">
        <v>1676</v>
      </c>
      <c r="H623" s="220">
        <v>8.3800000000000008</v>
      </c>
      <c r="I623" s="22">
        <v>6450</v>
      </c>
      <c r="J623" s="22">
        <v>8130</v>
      </c>
      <c r="K623" s="22">
        <f t="shared" si="124"/>
        <v>6450</v>
      </c>
      <c r="L623" s="20"/>
      <c r="M623" s="24">
        <f t="shared" si="125"/>
        <v>0</v>
      </c>
      <c r="N623" s="34">
        <v>1</v>
      </c>
      <c r="O623" s="64">
        <f t="shared" si="126"/>
        <v>0</v>
      </c>
      <c r="P623" s="20">
        <v>8708999709</v>
      </c>
      <c r="Q623" s="34" t="s">
        <v>4888</v>
      </c>
      <c r="R623" s="519" t="s">
        <v>5192</v>
      </c>
      <c r="S623" s="520">
        <v>46204</v>
      </c>
      <c r="T623" s="520">
        <v>47664</v>
      </c>
      <c r="U623" s="521" t="s">
        <v>5191</v>
      </c>
      <c r="V623" s="509"/>
    </row>
    <row r="624" spans="1:22" s="28" customFormat="1" ht="42" customHeight="1">
      <c r="A624" s="168">
        <v>922023</v>
      </c>
      <c r="B624" s="92">
        <v>4660171515459</v>
      </c>
      <c r="C624" s="21" t="s">
        <v>1103</v>
      </c>
      <c r="D624" s="43" t="s">
        <v>4402</v>
      </c>
      <c r="E624" s="345" t="s">
        <v>290</v>
      </c>
      <c r="F624" s="162" t="s">
        <v>1624</v>
      </c>
      <c r="G624" s="220" t="s">
        <v>1675</v>
      </c>
      <c r="H624" s="220">
        <v>8.1999999999999993</v>
      </c>
      <c r="I624" s="22">
        <v>6750</v>
      </c>
      <c r="J624" s="22">
        <v>8500</v>
      </c>
      <c r="K624" s="22">
        <f t="shared" si="124"/>
        <v>6750</v>
      </c>
      <c r="L624" s="20"/>
      <c r="M624" s="24">
        <f t="shared" si="125"/>
        <v>0</v>
      </c>
      <c r="N624" s="34">
        <v>1</v>
      </c>
      <c r="O624" s="64">
        <f t="shared" si="126"/>
        <v>0</v>
      </c>
      <c r="P624" s="20">
        <v>8708999709</v>
      </c>
      <c r="Q624" s="34" t="s">
        <v>4888</v>
      </c>
      <c r="R624" s="519" t="s">
        <v>5192</v>
      </c>
      <c r="S624" s="520">
        <v>46204</v>
      </c>
      <c r="T624" s="520">
        <v>47664</v>
      </c>
      <c r="U624" s="521" t="s">
        <v>5191</v>
      </c>
      <c r="V624" s="509"/>
    </row>
    <row r="625" spans="1:22" s="28" customFormat="1" ht="42" customHeight="1">
      <c r="A625" s="168">
        <v>922022</v>
      </c>
      <c r="B625" s="92">
        <v>4660171515442</v>
      </c>
      <c r="C625" s="21" t="s">
        <v>1105</v>
      </c>
      <c r="D625" s="43" t="s">
        <v>4403</v>
      </c>
      <c r="E625" s="345" t="s">
        <v>290</v>
      </c>
      <c r="F625" s="162" t="s">
        <v>1624</v>
      </c>
      <c r="G625" s="220" t="s">
        <v>1677</v>
      </c>
      <c r="H625" s="220">
        <v>7</v>
      </c>
      <c r="I625" s="22">
        <v>7150</v>
      </c>
      <c r="J625" s="22">
        <v>9000</v>
      </c>
      <c r="K625" s="22">
        <f t="shared" si="124"/>
        <v>7150</v>
      </c>
      <c r="L625" s="20"/>
      <c r="M625" s="24">
        <f t="shared" si="125"/>
        <v>0</v>
      </c>
      <c r="N625" s="34">
        <v>1</v>
      </c>
      <c r="O625" s="64">
        <f t="shared" si="126"/>
        <v>0</v>
      </c>
      <c r="P625" s="20">
        <v>8708999709</v>
      </c>
      <c r="Q625" s="34" t="s">
        <v>4888</v>
      </c>
      <c r="R625" s="519" t="s">
        <v>5192</v>
      </c>
      <c r="S625" s="520">
        <v>46204</v>
      </c>
      <c r="T625" s="520">
        <v>47664</v>
      </c>
      <c r="U625" s="521" t="s">
        <v>5191</v>
      </c>
      <c r="V625" s="509"/>
    </row>
    <row r="626" spans="1:22" s="28" customFormat="1" ht="42" customHeight="1">
      <c r="A626" s="168">
        <v>922021</v>
      </c>
      <c r="B626" s="92">
        <v>4660171515435</v>
      </c>
      <c r="C626" s="21" t="s">
        <v>1104</v>
      </c>
      <c r="D626" s="43" t="s">
        <v>4404</v>
      </c>
      <c r="E626" s="345" t="s">
        <v>290</v>
      </c>
      <c r="F626" s="162" t="s">
        <v>1624</v>
      </c>
      <c r="G626" s="220" t="s">
        <v>1678</v>
      </c>
      <c r="H626" s="220">
        <v>7.98</v>
      </c>
      <c r="I626" s="22">
        <v>7400</v>
      </c>
      <c r="J626" s="22">
        <v>9390</v>
      </c>
      <c r="K626" s="22">
        <f t="shared" si="124"/>
        <v>7400</v>
      </c>
      <c r="L626" s="20"/>
      <c r="M626" s="24">
        <f t="shared" si="125"/>
        <v>0</v>
      </c>
      <c r="N626" s="34">
        <v>1</v>
      </c>
      <c r="O626" s="64">
        <f t="shared" si="126"/>
        <v>0</v>
      </c>
      <c r="P626" s="20">
        <v>8708999709</v>
      </c>
      <c r="Q626" s="34" t="s">
        <v>4888</v>
      </c>
      <c r="R626" s="519" t="s">
        <v>5192</v>
      </c>
      <c r="S626" s="520">
        <v>46204</v>
      </c>
      <c r="T626" s="520">
        <v>47664</v>
      </c>
      <c r="U626" s="521" t="s">
        <v>5191</v>
      </c>
      <c r="V626" s="509"/>
    </row>
    <row r="627" spans="1:22" s="28" customFormat="1" ht="42" customHeight="1">
      <c r="A627" s="168">
        <v>922020</v>
      </c>
      <c r="B627" s="92">
        <v>4660171515428</v>
      </c>
      <c r="C627" s="21" t="s">
        <v>1102</v>
      </c>
      <c r="D627" s="43" t="s">
        <v>4405</v>
      </c>
      <c r="E627" s="345" t="s">
        <v>290</v>
      </c>
      <c r="F627" s="162" t="s">
        <v>1624</v>
      </c>
      <c r="G627" s="220" t="s">
        <v>1679</v>
      </c>
      <c r="H627" s="220">
        <v>7.22</v>
      </c>
      <c r="I627" s="22">
        <v>6580</v>
      </c>
      <c r="J627" s="22">
        <v>8290</v>
      </c>
      <c r="K627" s="22">
        <f t="shared" si="124"/>
        <v>6580</v>
      </c>
      <c r="L627" s="20"/>
      <c r="M627" s="24">
        <f t="shared" si="125"/>
        <v>0</v>
      </c>
      <c r="N627" s="34">
        <v>1</v>
      </c>
      <c r="O627" s="64">
        <f t="shared" si="126"/>
        <v>0</v>
      </c>
      <c r="P627" s="20">
        <v>8708999709</v>
      </c>
      <c r="Q627" s="34" t="s">
        <v>4888</v>
      </c>
      <c r="R627" s="519" t="s">
        <v>5192</v>
      </c>
      <c r="S627" s="520">
        <v>46204</v>
      </c>
      <c r="T627" s="520">
        <v>47664</v>
      </c>
      <c r="U627" s="521" t="s">
        <v>5191</v>
      </c>
      <c r="V627" s="509"/>
    </row>
    <row r="628" spans="1:22" s="28" customFormat="1" ht="42" customHeight="1">
      <c r="A628" s="168">
        <v>922013</v>
      </c>
      <c r="B628" s="92">
        <v>4650187483521</v>
      </c>
      <c r="C628" s="21" t="s">
        <v>259</v>
      </c>
      <c r="D628" s="43" t="s">
        <v>1147</v>
      </c>
      <c r="E628" s="345" t="s">
        <v>290</v>
      </c>
      <c r="F628" s="162" t="s">
        <v>1624</v>
      </c>
      <c r="G628" s="220" t="s">
        <v>1436</v>
      </c>
      <c r="H628" s="220">
        <v>5.0999999999999996</v>
      </c>
      <c r="I628" s="22">
        <v>6500</v>
      </c>
      <c r="J628" s="22">
        <v>8190</v>
      </c>
      <c r="K628" s="22">
        <f t="shared" si="124"/>
        <v>6500</v>
      </c>
      <c r="L628" s="20"/>
      <c r="M628" s="24">
        <f t="shared" si="125"/>
        <v>0</v>
      </c>
      <c r="N628" s="34">
        <v>1</v>
      </c>
      <c r="O628" s="64">
        <f t="shared" si="126"/>
        <v>0</v>
      </c>
      <c r="P628" s="20">
        <v>8708999709</v>
      </c>
      <c r="Q628" s="34" t="s">
        <v>4888</v>
      </c>
      <c r="R628" s="519" t="s">
        <v>5192</v>
      </c>
      <c r="S628" s="520">
        <v>46204</v>
      </c>
      <c r="T628" s="520">
        <v>47664</v>
      </c>
      <c r="U628" s="521" t="s">
        <v>5191</v>
      </c>
      <c r="V628" s="509"/>
    </row>
    <row r="629" spans="1:22" s="28" customFormat="1" ht="42" customHeight="1">
      <c r="A629" s="150">
        <v>922048</v>
      </c>
      <c r="B629" s="92">
        <v>4680642314145</v>
      </c>
      <c r="C629" s="21" t="s">
        <v>4012</v>
      </c>
      <c r="D629" s="43" t="s">
        <v>1147</v>
      </c>
      <c r="E629" s="345" t="s">
        <v>290</v>
      </c>
      <c r="F629" s="162"/>
      <c r="G629" s="220" t="s">
        <v>1436</v>
      </c>
      <c r="H629" s="220">
        <v>5.0999999999999996</v>
      </c>
      <c r="I629" s="22">
        <v>6850</v>
      </c>
      <c r="J629" s="22">
        <v>8630</v>
      </c>
      <c r="K629" s="22">
        <f t="shared" si="124"/>
        <v>6850</v>
      </c>
      <c r="L629" s="20"/>
      <c r="M629" s="24">
        <f t="shared" si="125"/>
        <v>0</v>
      </c>
      <c r="N629" s="34">
        <v>1</v>
      </c>
      <c r="O629" s="64">
        <f t="shared" ref="O629" si="131">L629/N629</f>
        <v>0</v>
      </c>
      <c r="P629" s="20">
        <v>8708999709</v>
      </c>
      <c r="Q629" s="34" t="s">
        <v>4888</v>
      </c>
      <c r="R629" s="519" t="s">
        <v>5192</v>
      </c>
      <c r="S629" s="520">
        <v>46204</v>
      </c>
      <c r="T629" s="520">
        <v>47664</v>
      </c>
      <c r="U629" s="521" t="s">
        <v>5191</v>
      </c>
      <c r="V629" s="509"/>
    </row>
    <row r="630" spans="1:22" s="28" customFormat="1" ht="42" customHeight="1">
      <c r="A630" s="168">
        <v>922029</v>
      </c>
      <c r="B630" s="92">
        <v>4660171515824</v>
      </c>
      <c r="C630" s="21" t="s">
        <v>1735</v>
      </c>
      <c r="D630" s="43" t="s">
        <v>4585</v>
      </c>
      <c r="E630" s="345" t="s">
        <v>290</v>
      </c>
      <c r="F630" s="162" t="s">
        <v>1624</v>
      </c>
      <c r="G630" s="220" t="s">
        <v>1436</v>
      </c>
      <c r="H630" s="220">
        <v>5.0999999999999996</v>
      </c>
      <c r="I630" s="22">
        <v>6480</v>
      </c>
      <c r="J630" s="22">
        <v>8160</v>
      </c>
      <c r="K630" s="22">
        <f t="shared" si="124"/>
        <v>6480</v>
      </c>
      <c r="L630" s="20"/>
      <c r="M630" s="24">
        <f t="shared" si="125"/>
        <v>0</v>
      </c>
      <c r="N630" s="34">
        <v>1</v>
      </c>
      <c r="O630" s="64">
        <f t="shared" si="126"/>
        <v>0</v>
      </c>
      <c r="P630" s="20">
        <v>8708999709</v>
      </c>
      <c r="Q630" s="34" t="s">
        <v>4888</v>
      </c>
      <c r="R630" s="523" t="s">
        <v>5192</v>
      </c>
      <c r="S630" s="520">
        <v>46204</v>
      </c>
      <c r="T630" s="520">
        <v>47664</v>
      </c>
      <c r="U630" s="521" t="s">
        <v>5191</v>
      </c>
      <c r="V630" s="509"/>
    </row>
    <row r="631" spans="1:22" s="28" customFormat="1" ht="42" customHeight="1">
      <c r="A631" s="168">
        <v>922014</v>
      </c>
      <c r="B631" s="92">
        <v>4650187483538</v>
      </c>
      <c r="C631" s="21" t="s">
        <v>923</v>
      </c>
      <c r="D631" s="43" t="s">
        <v>4406</v>
      </c>
      <c r="E631" s="345" t="s">
        <v>290</v>
      </c>
      <c r="F631" s="162" t="s">
        <v>1624</v>
      </c>
      <c r="G631" s="220" t="s">
        <v>1435</v>
      </c>
      <c r="H631" s="220">
        <v>7.25</v>
      </c>
      <c r="I631" s="22">
        <v>6900</v>
      </c>
      <c r="J631" s="22">
        <v>8690</v>
      </c>
      <c r="K631" s="22">
        <f t="shared" si="124"/>
        <v>6900</v>
      </c>
      <c r="L631" s="20"/>
      <c r="M631" s="24">
        <f t="shared" si="125"/>
        <v>0</v>
      </c>
      <c r="N631" s="34">
        <v>1</v>
      </c>
      <c r="O631" s="64">
        <f t="shared" si="126"/>
        <v>0</v>
      </c>
      <c r="P631" s="20">
        <v>8708999709</v>
      </c>
      <c r="Q631" s="34" t="s">
        <v>4888</v>
      </c>
      <c r="R631" s="523" t="s">
        <v>5192</v>
      </c>
      <c r="S631" s="520">
        <v>46204</v>
      </c>
      <c r="T631" s="520">
        <v>47664</v>
      </c>
      <c r="U631" s="521" t="s">
        <v>5191</v>
      </c>
      <c r="V631" s="509"/>
    </row>
    <row r="632" spans="1:22" s="28" customFormat="1" ht="42" customHeight="1">
      <c r="A632" s="150">
        <v>922045</v>
      </c>
      <c r="B632" s="92">
        <v>4680642314114</v>
      </c>
      <c r="C632" s="21" t="s">
        <v>4013</v>
      </c>
      <c r="D632" s="43" t="s">
        <v>4407</v>
      </c>
      <c r="E632" s="345" t="s">
        <v>290</v>
      </c>
      <c r="F632" s="162"/>
      <c r="G632" s="220" t="s">
        <v>1435</v>
      </c>
      <c r="H632" s="220">
        <v>7.25</v>
      </c>
      <c r="I632" s="22">
        <v>7250</v>
      </c>
      <c r="J632" s="22">
        <v>9140</v>
      </c>
      <c r="K632" s="22">
        <f t="shared" si="124"/>
        <v>7250</v>
      </c>
      <c r="L632" s="20"/>
      <c r="M632" s="24">
        <f t="shared" si="125"/>
        <v>0</v>
      </c>
      <c r="N632" s="34">
        <v>1</v>
      </c>
      <c r="O632" s="64">
        <f t="shared" ref="O632" si="132">L632/N632</f>
        <v>0</v>
      </c>
      <c r="P632" s="20">
        <v>8708999709</v>
      </c>
      <c r="Q632" s="34" t="s">
        <v>4888</v>
      </c>
      <c r="R632" s="519" t="s">
        <v>5192</v>
      </c>
      <c r="S632" s="520">
        <v>46204</v>
      </c>
      <c r="T632" s="520">
        <v>47664</v>
      </c>
      <c r="U632" s="521" t="s">
        <v>5191</v>
      </c>
      <c r="V632" s="509"/>
    </row>
    <row r="633" spans="1:22" s="28" customFormat="1" ht="42" customHeight="1">
      <c r="A633" s="150">
        <v>922049</v>
      </c>
      <c r="B633" s="92">
        <v>4680642314152</v>
      </c>
      <c r="C633" s="21" t="s">
        <v>4014</v>
      </c>
      <c r="D633" s="43" t="s">
        <v>3843</v>
      </c>
      <c r="E633" s="345" t="s">
        <v>290</v>
      </c>
      <c r="F633" s="162"/>
      <c r="G633" s="250"/>
      <c r="H633" s="250"/>
      <c r="I633" s="22">
        <v>6900</v>
      </c>
      <c r="J633" s="22">
        <v>8700</v>
      </c>
      <c r="K633" s="22">
        <f t="shared" si="124"/>
        <v>6900</v>
      </c>
      <c r="L633" s="20"/>
      <c r="M633" s="24">
        <f t="shared" si="125"/>
        <v>0</v>
      </c>
      <c r="N633" s="34">
        <v>1</v>
      </c>
      <c r="O633" s="64">
        <f t="shared" ref="O633" si="133">L633/N633</f>
        <v>0</v>
      </c>
      <c r="P633" s="20">
        <v>8708999709</v>
      </c>
      <c r="Q633" s="34" t="s">
        <v>4888</v>
      </c>
      <c r="R633" s="519" t="s">
        <v>5192</v>
      </c>
      <c r="S633" s="520">
        <v>46204</v>
      </c>
      <c r="T633" s="520">
        <v>47664</v>
      </c>
      <c r="U633" s="521" t="s">
        <v>5191</v>
      </c>
      <c r="V633" s="509"/>
    </row>
    <row r="634" spans="1:22" s="28" customFormat="1" ht="42" customHeight="1">
      <c r="A634" s="150">
        <v>922042</v>
      </c>
      <c r="B634" s="92">
        <v>4680642313377</v>
      </c>
      <c r="C634" s="21" t="s">
        <v>3760</v>
      </c>
      <c r="D634" s="43" t="s">
        <v>3761</v>
      </c>
      <c r="E634" s="345" t="s">
        <v>290</v>
      </c>
      <c r="F634" s="162"/>
      <c r="G634" s="56" t="s">
        <v>3767</v>
      </c>
      <c r="H634" s="56">
        <v>7.36</v>
      </c>
      <c r="I634" s="22">
        <v>11000</v>
      </c>
      <c r="J634" s="22">
        <v>13200</v>
      </c>
      <c r="K634" s="22">
        <f t="shared" si="124"/>
        <v>11000</v>
      </c>
      <c r="L634" s="20"/>
      <c r="M634" s="24">
        <f t="shared" si="125"/>
        <v>0</v>
      </c>
      <c r="N634" s="34">
        <v>1</v>
      </c>
      <c r="O634" s="64">
        <f t="shared" ref="O634" si="134">L634/N634</f>
        <v>0</v>
      </c>
      <c r="P634" s="20">
        <v>8708999709</v>
      </c>
      <c r="Q634" s="34" t="s">
        <v>4888</v>
      </c>
      <c r="R634" s="523"/>
      <c r="S634" s="522"/>
      <c r="T634" s="522"/>
      <c r="U634" s="521"/>
      <c r="V634" s="509"/>
    </row>
    <row r="635" spans="1:22" s="28" customFormat="1" ht="42" customHeight="1">
      <c r="A635" s="168">
        <v>922015</v>
      </c>
      <c r="B635" s="92">
        <v>4650187483545</v>
      </c>
      <c r="C635" s="21" t="s">
        <v>260</v>
      </c>
      <c r="D635" s="43" t="s">
        <v>4586</v>
      </c>
      <c r="E635" s="345" t="s">
        <v>290</v>
      </c>
      <c r="F635" s="162" t="s">
        <v>1624</v>
      </c>
      <c r="G635" s="56" t="s">
        <v>3767</v>
      </c>
      <c r="H635" s="56">
        <v>7.25</v>
      </c>
      <c r="I635" s="22">
        <v>6800</v>
      </c>
      <c r="J635" s="22">
        <v>8570</v>
      </c>
      <c r="K635" s="22">
        <f t="shared" si="124"/>
        <v>6800</v>
      </c>
      <c r="L635" s="20"/>
      <c r="M635" s="24">
        <f t="shared" si="125"/>
        <v>0</v>
      </c>
      <c r="N635" s="34">
        <v>1</v>
      </c>
      <c r="O635" s="64">
        <f t="shared" si="126"/>
        <v>0</v>
      </c>
      <c r="P635" s="20">
        <v>8708999709</v>
      </c>
      <c r="Q635" s="34" t="s">
        <v>4888</v>
      </c>
      <c r="R635" s="523" t="s">
        <v>5192</v>
      </c>
      <c r="S635" s="520">
        <v>46204</v>
      </c>
      <c r="T635" s="520">
        <v>47664</v>
      </c>
      <c r="U635" s="521" t="s">
        <v>5191</v>
      </c>
      <c r="V635" s="509"/>
    </row>
    <row r="636" spans="1:22" s="28" customFormat="1" ht="42" customHeight="1">
      <c r="A636" s="168">
        <v>922016</v>
      </c>
      <c r="B636" s="92">
        <v>4650187483552</v>
      </c>
      <c r="C636" s="21" t="s">
        <v>261</v>
      </c>
      <c r="D636" s="43" t="s">
        <v>1148</v>
      </c>
      <c r="E636" s="345" t="s">
        <v>290</v>
      </c>
      <c r="F636" s="162" t="s">
        <v>1624</v>
      </c>
      <c r="G636" s="56" t="s">
        <v>1437</v>
      </c>
      <c r="H636" s="56">
        <v>8.1199999999999992</v>
      </c>
      <c r="I636" s="22">
        <v>6500</v>
      </c>
      <c r="J636" s="22">
        <v>8190</v>
      </c>
      <c r="K636" s="22">
        <f t="shared" si="124"/>
        <v>6500</v>
      </c>
      <c r="L636" s="20"/>
      <c r="M636" s="24">
        <f t="shared" si="125"/>
        <v>0</v>
      </c>
      <c r="N636" s="34">
        <v>1</v>
      </c>
      <c r="O636" s="64">
        <f t="shared" si="126"/>
        <v>0</v>
      </c>
      <c r="P636" s="20">
        <v>8708999709</v>
      </c>
      <c r="Q636" s="34" t="s">
        <v>4888</v>
      </c>
      <c r="R636" s="523" t="s">
        <v>5192</v>
      </c>
      <c r="S636" s="520">
        <v>46204</v>
      </c>
      <c r="T636" s="520">
        <v>47664</v>
      </c>
      <c r="U636" s="521" t="s">
        <v>5191</v>
      </c>
      <c r="V636" s="509"/>
    </row>
    <row r="637" spans="1:22" s="28" customFormat="1" ht="42" customHeight="1">
      <c r="A637" s="150">
        <v>922047</v>
      </c>
      <c r="B637" s="92">
        <v>4680642314138</v>
      </c>
      <c r="C637" s="21" t="s">
        <v>4015</v>
      </c>
      <c r="D637" s="43" t="s">
        <v>1148</v>
      </c>
      <c r="E637" s="345" t="s">
        <v>290</v>
      </c>
      <c r="F637" s="162"/>
      <c r="G637" s="56" t="s">
        <v>1437</v>
      </c>
      <c r="H637" s="56">
        <v>8.1199999999999992</v>
      </c>
      <c r="I637" s="22">
        <v>6850</v>
      </c>
      <c r="J637" s="22">
        <v>8630</v>
      </c>
      <c r="K637" s="22">
        <f t="shared" si="124"/>
        <v>6850</v>
      </c>
      <c r="L637" s="20"/>
      <c r="M637" s="24">
        <f t="shared" si="125"/>
        <v>0</v>
      </c>
      <c r="N637" s="34">
        <v>1</v>
      </c>
      <c r="O637" s="64">
        <f t="shared" ref="O637" si="135">L637/N637</f>
        <v>0</v>
      </c>
      <c r="P637" s="20">
        <v>8708999709</v>
      </c>
      <c r="Q637" s="34" t="s">
        <v>4888</v>
      </c>
      <c r="R637" s="519" t="s">
        <v>5192</v>
      </c>
      <c r="S637" s="520">
        <v>46204</v>
      </c>
      <c r="T637" s="520">
        <v>47664</v>
      </c>
      <c r="U637" s="521" t="s">
        <v>5191</v>
      </c>
      <c r="V637" s="509"/>
    </row>
    <row r="638" spans="1:22" s="28" customFormat="1" ht="42" customHeight="1">
      <c r="A638" s="168">
        <v>922017</v>
      </c>
      <c r="B638" s="92">
        <v>4650187483569</v>
      </c>
      <c r="C638" s="21" t="s">
        <v>262</v>
      </c>
      <c r="D638" s="43" t="s">
        <v>3841</v>
      </c>
      <c r="E638" s="345" t="s">
        <v>290</v>
      </c>
      <c r="F638" s="162" t="s">
        <v>1624</v>
      </c>
      <c r="G638" s="56" t="s">
        <v>1438</v>
      </c>
      <c r="H638" s="56">
        <v>7.88</v>
      </c>
      <c r="I638" s="22">
        <v>7500</v>
      </c>
      <c r="J638" s="22">
        <v>9450</v>
      </c>
      <c r="K638" s="22">
        <f t="shared" si="124"/>
        <v>7500</v>
      </c>
      <c r="L638" s="20"/>
      <c r="M638" s="24">
        <f t="shared" si="125"/>
        <v>0</v>
      </c>
      <c r="N638" s="34">
        <v>1</v>
      </c>
      <c r="O638" s="64">
        <f t="shared" si="126"/>
        <v>0</v>
      </c>
      <c r="P638" s="20">
        <v>8708999709</v>
      </c>
      <c r="Q638" s="34" t="s">
        <v>4888</v>
      </c>
      <c r="R638" s="523" t="s">
        <v>5192</v>
      </c>
      <c r="S638" s="520">
        <v>46204</v>
      </c>
      <c r="T638" s="520">
        <v>47664</v>
      </c>
      <c r="U638" s="521" t="s">
        <v>5191</v>
      </c>
      <c r="V638" s="509"/>
    </row>
    <row r="639" spans="1:22" s="28" customFormat="1" ht="42" customHeight="1">
      <c r="A639" s="150">
        <v>922044</v>
      </c>
      <c r="B639" s="92">
        <v>4680642314107</v>
      </c>
      <c r="C639" s="21" t="s">
        <v>4016</v>
      </c>
      <c r="D639" s="43" t="s">
        <v>3841</v>
      </c>
      <c r="E639" s="345" t="s">
        <v>290</v>
      </c>
      <c r="F639" s="162"/>
      <c r="G639" s="56" t="s">
        <v>1438</v>
      </c>
      <c r="H639" s="56">
        <v>7.88</v>
      </c>
      <c r="I639" s="22">
        <v>7890</v>
      </c>
      <c r="J639" s="22">
        <v>9950</v>
      </c>
      <c r="K639" s="22">
        <f t="shared" si="124"/>
        <v>7890</v>
      </c>
      <c r="L639" s="20"/>
      <c r="M639" s="24">
        <f t="shared" si="125"/>
        <v>0</v>
      </c>
      <c r="N639" s="34">
        <v>1</v>
      </c>
      <c r="O639" s="64">
        <f t="shared" ref="O639" si="136">L639/N639</f>
        <v>0</v>
      </c>
      <c r="P639" s="20">
        <v>8708999709</v>
      </c>
      <c r="Q639" s="34" t="s">
        <v>4888</v>
      </c>
      <c r="R639" s="519" t="s">
        <v>5192</v>
      </c>
      <c r="S639" s="520">
        <v>46204</v>
      </c>
      <c r="T639" s="520">
        <v>47664</v>
      </c>
      <c r="U639" s="521" t="s">
        <v>5191</v>
      </c>
      <c r="V639" s="509"/>
    </row>
    <row r="640" spans="1:22" s="28" customFormat="1" ht="42" customHeight="1">
      <c r="A640" s="168">
        <v>922033</v>
      </c>
      <c r="B640" s="92">
        <v>4660171519181</v>
      </c>
      <c r="C640" s="21" t="s">
        <v>1890</v>
      </c>
      <c r="D640" s="43" t="s">
        <v>1888</v>
      </c>
      <c r="E640" s="345" t="s">
        <v>290</v>
      </c>
      <c r="F640" s="162" t="s">
        <v>1624</v>
      </c>
      <c r="G640" s="56" t="s">
        <v>3071</v>
      </c>
      <c r="H640" s="56">
        <v>14</v>
      </c>
      <c r="I640" s="22">
        <v>13950</v>
      </c>
      <c r="J640" s="22">
        <v>16000</v>
      </c>
      <c r="K640" s="22">
        <f t="shared" si="124"/>
        <v>13950</v>
      </c>
      <c r="L640" s="20"/>
      <c r="M640" s="24">
        <f t="shared" si="125"/>
        <v>0</v>
      </c>
      <c r="N640" s="34">
        <v>1</v>
      </c>
      <c r="O640" s="64">
        <f t="shared" si="126"/>
        <v>0</v>
      </c>
      <c r="P640" s="20">
        <v>8708999709</v>
      </c>
      <c r="Q640" s="34" t="s">
        <v>4888</v>
      </c>
      <c r="R640" s="523" t="s">
        <v>5192</v>
      </c>
      <c r="S640" s="520">
        <v>46204</v>
      </c>
      <c r="T640" s="520">
        <v>47664</v>
      </c>
      <c r="U640" s="521" t="s">
        <v>5191</v>
      </c>
      <c r="V640" s="509"/>
    </row>
    <row r="641" spans="1:22" s="28" customFormat="1" ht="42" customHeight="1">
      <c r="A641" s="168">
        <v>922032</v>
      </c>
      <c r="B641" s="92">
        <v>4660171519167</v>
      </c>
      <c r="C641" s="21" t="s">
        <v>1891</v>
      </c>
      <c r="D641" s="43" t="s">
        <v>1889</v>
      </c>
      <c r="E641" s="345" t="s">
        <v>290</v>
      </c>
      <c r="F641" s="162" t="s">
        <v>1624</v>
      </c>
      <c r="G641" s="56" t="s">
        <v>3072</v>
      </c>
      <c r="H641" s="56">
        <v>13.9</v>
      </c>
      <c r="I641" s="22">
        <v>11700</v>
      </c>
      <c r="J641" s="22">
        <v>14040</v>
      </c>
      <c r="K641" s="22">
        <f t="shared" si="124"/>
        <v>11700</v>
      </c>
      <c r="L641" s="20"/>
      <c r="M641" s="24">
        <f t="shared" si="125"/>
        <v>0</v>
      </c>
      <c r="N641" s="34">
        <v>1</v>
      </c>
      <c r="O641" s="64">
        <f t="shared" si="126"/>
        <v>0</v>
      </c>
      <c r="P641" s="20">
        <v>8708999709</v>
      </c>
      <c r="Q641" s="34" t="s">
        <v>4888</v>
      </c>
      <c r="R641" s="523" t="s">
        <v>5192</v>
      </c>
      <c r="S641" s="520">
        <v>46204</v>
      </c>
      <c r="T641" s="520">
        <v>47664</v>
      </c>
      <c r="U641" s="521" t="s">
        <v>5191</v>
      </c>
      <c r="V641" s="509"/>
    </row>
    <row r="642" spans="1:22" s="28" customFormat="1" ht="42" customHeight="1">
      <c r="A642" s="168">
        <v>922024</v>
      </c>
      <c r="B642" s="92">
        <v>4660171517026</v>
      </c>
      <c r="C642" s="21" t="s">
        <v>1110</v>
      </c>
      <c r="D642" s="43" t="s">
        <v>1108</v>
      </c>
      <c r="E642" s="345" t="s">
        <v>290</v>
      </c>
      <c r="F642" s="162" t="s">
        <v>1624</v>
      </c>
      <c r="G642" s="56" t="s">
        <v>1680</v>
      </c>
      <c r="H642" s="56">
        <v>14.8</v>
      </c>
      <c r="I642" s="22">
        <v>9690</v>
      </c>
      <c r="J642" s="22">
        <v>12200</v>
      </c>
      <c r="K642" s="22">
        <f t="shared" si="124"/>
        <v>9690</v>
      </c>
      <c r="L642" s="20"/>
      <c r="M642" s="24">
        <f t="shared" si="125"/>
        <v>0</v>
      </c>
      <c r="N642" s="34">
        <v>1</v>
      </c>
      <c r="O642" s="64">
        <f t="shared" si="126"/>
        <v>0</v>
      </c>
      <c r="P642" s="20">
        <v>8708999709</v>
      </c>
      <c r="Q642" s="34" t="s">
        <v>4888</v>
      </c>
      <c r="R642" s="523" t="s">
        <v>5192</v>
      </c>
      <c r="S642" s="520">
        <v>46204</v>
      </c>
      <c r="T642" s="520">
        <v>47664</v>
      </c>
      <c r="U642" s="521" t="s">
        <v>5191</v>
      </c>
      <c r="V642" s="509"/>
    </row>
    <row r="643" spans="1:22" s="28" customFormat="1" ht="42" customHeight="1">
      <c r="A643" s="260">
        <v>922025</v>
      </c>
      <c r="B643" s="292">
        <v>4660171517033</v>
      </c>
      <c r="C643" s="272" t="s">
        <v>1111</v>
      </c>
      <c r="D643" s="273" t="s">
        <v>1109</v>
      </c>
      <c r="E643" s="348" t="s">
        <v>290</v>
      </c>
      <c r="F643" s="265" t="s">
        <v>1624</v>
      </c>
      <c r="G643" s="264" t="s">
        <v>1680</v>
      </c>
      <c r="H643" s="264">
        <v>13.2</v>
      </c>
      <c r="I643" s="266">
        <v>10200</v>
      </c>
      <c r="J643" s="284">
        <v>12250</v>
      </c>
      <c r="K643" s="266">
        <f t="shared" si="124"/>
        <v>10200</v>
      </c>
      <c r="L643" s="267"/>
      <c r="M643" s="268">
        <f t="shared" si="125"/>
        <v>0</v>
      </c>
      <c r="N643" s="269">
        <v>1</v>
      </c>
      <c r="O643" s="270">
        <f t="shared" si="126"/>
        <v>0</v>
      </c>
      <c r="P643" s="267">
        <v>8708999709</v>
      </c>
      <c r="Q643" s="269" t="s">
        <v>4888</v>
      </c>
      <c r="R643" s="523" t="s">
        <v>5192</v>
      </c>
      <c r="S643" s="520">
        <v>46204</v>
      </c>
      <c r="T643" s="520">
        <v>47664</v>
      </c>
      <c r="U643" s="521" t="s">
        <v>5191</v>
      </c>
      <c r="V643" s="509"/>
    </row>
    <row r="644" spans="1:22" s="28" customFormat="1" ht="42" customHeight="1">
      <c r="A644" s="260">
        <v>922026</v>
      </c>
      <c r="B644" s="292">
        <v>4660171517040</v>
      </c>
      <c r="C644" s="272" t="s">
        <v>1112</v>
      </c>
      <c r="D644" s="273" t="s">
        <v>4287</v>
      </c>
      <c r="E644" s="348" t="s">
        <v>290</v>
      </c>
      <c r="F644" s="265" t="s">
        <v>1624</v>
      </c>
      <c r="G644" s="264" t="s">
        <v>1681</v>
      </c>
      <c r="H644" s="264">
        <v>15.5</v>
      </c>
      <c r="I644" s="266">
        <v>10600</v>
      </c>
      <c r="J644" s="284">
        <v>12720</v>
      </c>
      <c r="K644" s="266">
        <f t="shared" si="124"/>
        <v>10600</v>
      </c>
      <c r="L644" s="267"/>
      <c r="M644" s="268">
        <f t="shared" si="125"/>
        <v>0</v>
      </c>
      <c r="N644" s="269">
        <v>1</v>
      </c>
      <c r="O644" s="270">
        <f t="shared" si="126"/>
        <v>0</v>
      </c>
      <c r="P644" s="267">
        <v>8708999709</v>
      </c>
      <c r="Q644" s="269" t="s">
        <v>4888</v>
      </c>
      <c r="R644" s="523" t="s">
        <v>5192</v>
      </c>
      <c r="S644" s="520">
        <v>46204</v>
      </c>
      <c r="T644" s="520">
        <v>47664</v>
      </c>
      <c r="U644" s="521" t="s">
        <v>5191</v>
      </c>
      <c r="V644" s="509"/>
    </row>
    <row r="645" spans="1:22" s="28" customFormat="1" ht="42" customHeight="1">
      <c r="A645" s="260">
        <v>922027</v>
      </c>
      <c r="B645" s="292">
        <v>4660171517057</v>
      </c>
      <c r="C645" s="272" t="s">
        <v>1113</v>
      </c>
      <c r="D645" s="273" t="s">
        <v>4288</v>
      </c>
      <c r="E645" s="348" t="s">
        <v>290</v>
      </c>
      <c r="F645" s="265" t="s">
        <v>1624</v>
      </c>
      <c r="G645" s="264" t="s">
        <v>1681</v>
      </c>
      <c r="H645" s="264">
        <v>13.6</v>
      </c>
      <c r="I645" s="266">
        <v>11235</v>
      </c>
      <c r="J645" s="284">
        <v>13500</v>
      </c>
      <c r="K645" s="266">
        <f t="shared" si="124"/>
        <v>11235</v>
      </c>
      <c r="L645" s="267"/>
      <c r="M645" s="268">
        <f t="shared" si="125"/>
        <v>0</v>
      </c>
      <c r="N645" s="269">
        <v>1</v>
      </c>
      <c r="O645" s="270">
        <f t="shared" si="126"/>
        <v>0</v>
      </c>
      <c r="P645" s="267">
        <v>8708999709</v>
      </c>
      <c r="Q645" s="269" t="s">
        <v>4888</v>
      </c>
      <c r="R645" s="523" t="s">
        <v>5192</v>
      </c>
      <c r="S645" s="520">
        <v>46204</v>
      </c>
      <c r="T645" s="520">
        <v>47664</v>
      </c>
      <c r="U645" s="521" t="s">
        <v>5191</v>
      </c>
      <c r="V645" s="509"/>
    </row>
    <row r="646" spans="1:22" s="28" customFormat="1" ht="42" customHeight="1" thickBot="1">
      <c r="A646" s="260">
        <v>922028</v>
      </c>
      <c r="B646" s="292">
        <v>4660171517064</v>
      </c>
      <c r="C646" s="272" t="s">
        <v>1114</v>
      </c>
      <c r="D646" s="273" t="s">
        <v>4289</v>
      </c>
      <c r="E646" s="348" t="s">
        <v>290</v>
      </c>
      <c r="F646" s="265" t="s">
        <v>1624</v>
      </c>
      <c r="G646" s="264" t="s">
        <v>1682</v>
      </c>
      <c r="H646" s="264">
        <v>16.260000000000002</v>
      </c>
      <c r="I646" s="266">
        <v>11110</v>
      </c>
      <c r="J646" s="284">
        <v>13350</v>
      </c>
      <c r="K646" s="266">
        <f t="shared" si="124"/>
        <v>11110</v>
      </c>
      <c r="L646" s="267"/>
      <c r="M646" s="268">
        <f t="shared" si="125"/>
        <v>0</v>
      </c>
      <c r="N646" s="269">
        <v>1</v>
      </c>
      <c r="O646" s="270">
        <f t="shared" si="126"/>
        <v>0</v>
      </c>
      <c r="P646" s="267">
        <v>8708999709</v>
      </c>
      <c r="Q646" s="269" t="s">
        <v>4888</v>
      </c>
      <c r="R646" s="523" t="s">
        <v>5192</v>
      </c>
      <c r="S646" s="520">
        <v>46204</v>
      </c>
      <c r="T646" s="520">
        <v>47664</v>
      </c>
      <c r="U646" s="521" t="s">
        <v>5191</v>
      </c>
      <c r="V646" s="509"/>
    </row>
    <row r="647" spans="1:22" s="28" customFormat="1" ht="21" customHeight="1" thickBot="1">
      <c r="A647" s="236"/>
      <c r="B647" s="110"/>
      <c r="C647" s="110"/>
      <c r="D647" s="111" t="s">
        <v>9</v>
      </c>
      <c r="E647" s="112"/>
      <c r="F647" s="160"/>
      <c r="G647" s="111"/>
      <c r="H647" s="111"/>
      <c r="I647" s="111"/>
      <c r="J647" s="111"/>
      <c r="K647" s="111"/>
      <c r="L647" s="112"/>
      <c r="M647" s="112"/>
      <c r="N647" s="112"/>
      <c r="O647" s="113"/>
      <c r="P647" s="378"/>
      <c r="Q647" s="378"/>
      <c r="R647" s="532"/>
      <c r="S647" s="532"/>
      <c r="T647" s="532"/>
      <c r="U647" s="521"/>
      <c r="V647" s="509"/>
    </row>
    <row r="648" spans="1:22" s="28" customFormat="1" ht="42" customHeight="1">
      <c r="A648" s="168">
        <v>923051</v>
      </c>
      <c r="B648" s="92">
        <v>4680642312585</v>
      </c>
      <c r="C648" s="21" t="s">
        <v>3616</v>
      </c>
      <c r="D648" s="43" t="s">
        <v>3623</v>
      </c>
      <c r="E648" s="345" t="s">
        <v>290</v>
      </c>
      <c r="F648" s="162" t="s">
        <v>1624</v>
      </c>
      <c r="G648" s="56" t="s">
        <v>3707</v>
      </c>
      <c r="H648" s="210">
        <v>4.7</v>
      </c>
      <c r="I648" s="22">
        <v>4490</v>
      </c>
      <c r="J648" s="22">
        <v>5700</v>
      </c>
      <c r="K648" s="23">
        <f t="shared" ref="K648:K679" si="137">I648*(100-$P$3*100)/100</f>
        <v>4490</v>
      </c>
      <c r="L648" s="20"/>
      <c r="M648" s="24">
        <f t="shared" ref="M648:M679" si="138">K648*L648</f>
        <v>0</v>
      </c>
      <c r="N648" s="35">
        <v>1</v>
      </c>
      <c r="O648" s="62">
        <f t="shared" ref="O648:O649" si="139">L648/N648</f>
        <v>0</v>
      </c>
      <c r="P648" s="20">
        <v>8708509909</v>
      </c>
      <c r="Q648" s="35" t="s">
        <v>4890</v>
      </c>
      <c r="R648" s="519" t="s">
        <v>5193</v>
      </c>
      <c r="S648" s="527"/>
      <c r="T648" s="527"/>
      <c r="U648" s="521"/>
      <c r="V648" s="509"/>
    </row>
    <row r="649" spans="1:22" s="28" customFormat="1" ht="42" customHeight="1">
      <c r="A649" s="168">
        <v>923052</v>
      </c>
      <c r="B649" s="92">
        <v>4680642312646</v>
      </c>
      <c r="C649" s="21" t="s">
        <v>3617</v>
      </c>
      <c r="D649" s="43" t="s">
        <v>3624</v>
      </c>
      <c r="E649" s="345" t="s">
        <v>290</v>
      </c>
      <c r="F649" s="162" t="s">
        <v>1624</v>
      </c>
      <c r="G649" s="56" t="s">
        <v>3707</v>
      </c>
      <c r="H649" s="210">
        <v>4.7</v>
      </c>
      <c r="I649" s="22">
        <v>4490</v>
      </c>
      <c r="J649" s="22">
        <v>5700</v>
      </c>
      <c r="K649" s="23">
        <f t="shared" si="137"/>
        <v>4490</v>
      </c>
      <c r="L649" s="20"/>
      <c r="M649" s="24">
        <f t="shared" si="138"/>
        <v>0</v>
      </c>
      <c r="N649" s="35">
        <v>1</v>
      </c>
      <c r="O649" s="62">
        <f t="shared" si="139"/>
        <v>0</v>
      </c>
      <c r="P649" s="20">
        <v>8708509909</v>
      </c>
      <c r="Q649" s="35" t="s">
        <v>4890</v>
      </c>
      <c r="R649" s="519" t="s">
        <v>5193</v>
      </c>
      <c r="S649" s="527"/>
      <c r="T649" s="527"/>
      <c r="U649" s="521"/>
      <c r="V649" s="509"/>
    </row>
    <row r="650" spans="1:22" s="28" customFormat="1" ht="42" customHeight="1">
      <c r="A650" s="168">
        <v>923054</v>
      </c>
      <c r="B650" s="92">
        <v>4680642312660</v>
      </c>
      <c r="C650" s="21" t="s">
        <v>3618</v>
      </c>
      <c r="D650" s="43" t="s">
        <v>3622</v>
      </c>
      <c r="E650" s="345" t="s">
        <v>290</v>
      </c>
      <c r="F650" s="162" t="s">
        <v>1624</v>
      </c>
      <c r="G650" s="56" t="s">
        <v>3707</v>
      </c>
      <c r="H650" s="210">
        <v>4.5999999999999996</v>
      </c>
      <c r="I650" s="22">
        <v>4490</v>
      </c>
      <c r="J650" s="22">
        <v>5700</v>
      </c>
      <c r="K650" s="23">
        <f t="shared" si="137"/>
        <v>4490</v>
      </c>
      <c r="L650" s="20"/>
      <c r="M650" s="24">
        <f t="shared" si="138"/>
        <v>0</v>
      </c>
      <c r="N650" s="35">
        <v>1</v>
      </c>
      <c r="O650" s="62">
        <f t="shared" ref="O650:O653" si="140">L650/N650</f>
        <v>0</v>
      </c>
      <c r="P650" s="20">
        <v>8708509909</v>
      </c>
      <c r="Q650" s="35" t="s">
        <v>4890</v>
      </c>
      <c r="R650" s="519" t="s">
        <v>5193</v>
      </c>
      <c r="S650" s="527"/>
      <c r="T650" s="527"/>
      <c r="U650" s="521"/>
      <c r="V650" s="509"/>
    </row>
    <row r="651" spans="1:22" s="28" customFormat="1" ht="42" customHeight="1">
      <c r="A651" s="168">
        <v>923053</v>
      </c>
      <c r="B651" s="92">
        <v>4680642312653</v>
      </c>
      <c r="C651" s="21" t="s">
        <v>3619</v>
      </c>
      <c r="D651" s="43" t="s">
        <v>3625</v>
      </c>
      <c r="E651" s="345" t="s">
        <v>290</v>
      </c>
      <c r="F651" s="162" t="s">
        <v>1624</v>
      </c>
      <c r="G651" s="56" t="s">
        <v>3707</v>
      </c>
      <c r="H651" s="210">
        <v>4.5999999999999996</v>
      </c>
      <c r="I651" s="22">
        <v>4490</v>
      </c>
      <c r="J651" s="22">
        <v>5700</v>
      </c>
      <c r="K651" s="23">
        <f t="shared" si="137"/>
        <v>4490</v>
      </c>
      <c r="L651" s="20"/>
      <c r="M651" s="24">
        <f t="shared" si="138"/>
        <v>0</v>
      </c>
      <c r="N651" s="35">
        <v>1</v>
      </c>
      <c r="O651" s="62">
        <f t="shared" si="140"/>
        <v>0</v>
      </c>
      <c r="P651" s="20">
        <v>8708509909</v>
      </c>
      <c r="Q651" s="35" t="s">
        <v>4890</v>
      </c>
      <c r="R651" s="519" t="s">
        <v>5193</v>
      </c>
      <c r="S651" s="527"/>
      <c r="T651" s="527"/>
      <c r="U651" s="521"/>
      <c r="V651" s="509"/>
    </row>
    <row r="652" spans="1:22" s="28" customFormat="1" ht="42" customHeight="1">
      <c r="A652" s="168">
        <v>923056</v>
      </c>
      <c r="B652" s="92">
        <v>4680642312684</v>
      </c>
      <c r="C652" s="21" t="s">
        <v>3734</v>
      </c>
      <c r="D652" s="43" t="s">
        <v>3626</v>
      </c>
      <c r="E652" s="345" t="s">
        <v>290</v>
      </c>
      <c r="F652" s="162" t="s">
        <v>1624</v>
      </c>
      <c r="G652" s="56" t="s">
        <v>3707</v>
      </c>
      <c r="H652" s="210">
        <v>4.2</v>
      </c>
      <c r="I652" s="22">
        <v>4490</v>
      </c>
      <c r="J652" s="22">
        <v>5700</v>
      </c>
      <c r="K652" s="23">
        <f t="shared" si="137"/>
        <v>4490</v>
      </c>
      <c r="L652" s="20"/>
      <c r="M652" s="24">
        <f t="shared" si="138"/>
        <v>0</v>
      </c>
      <c r="N652" s="35">
        <v>1</v>
      </c>
      <c r="O652" s="62">
        <f t="shared" si="140"/>
        <v>0</v>
      </c>
      <c r="P652" s="20">
        <v>8708509909</v>
      </c>
      <c r="Q652" s="35" t="s">
        <v>4890</v>
      </c>
      <c r="R652" s="519" t="s">
        <v>5193</v>
      </c>
      <c r="S652" s="527"/>
      <c r="T652" s="527"/>
      <c r="U652" s="521"/>
      <c r="V652" s="509"/>
    </row>
    <row r="653" spans="1:22" s="28" customFormat="1" ht="42" customHeight="1">
      <c r="A653" s="168">
        <v>923055</v>
      </c>
      <c r="B653" s="92">
        <v>4680642312677</v>
      </c>
      <c r="C653" s="21" t="s">
        <v>3735</v>
      </c>
      <c r="D653" s="43" t="s">
        <v>3627</v>
      </c>
      <c r="E653" s="345" t="s">
        <v>290</v>
      </c>
      <c r="F653" s="162" t="s">
        <v>1624</v>
      </c>
      <c r="G653" s="56" t="s">
        <v>3707</v>
      </c>
      <c r="H653" s="210">
        <v>4.2</v>
      </c>
      <c r="I653" s="22">
        <v>4490</v>
      </c>
      <c r="J653" s="22">
        <v>5700</v>
      </c>
      <c r="K653" s="23">
        <f t="shared" si="137"/>
        <v>4490</v>
      </c>
      <c r="L653" s="20"/>
      <c r="M653" s="24">
        <f t="shared" si="138"/>
        <v>0</v>
      </c>
      <c r="N653" s="35">
        <v>1</v>
      </c>
      <c r="O653" s="62">
        <f t="shared" si="140"/>
        <v>0</v>
      </c>
      <c r="P653" s="20">
        <v>8708509909</v>
      </c>
      <c r="Q653" s="35" t="s">
        <v>4890</v>
      </c>
      <c r="R653" s="519" t="s">
        <v>5193</v>
      </c>
      <c r="S653" s="527"/>
      <c r="T653" s="527"/>
      <c r="U653" s="521"/>
      <c r="V653" s="509"/>
    </row>
    <row r="654" spans="1:22" s="28" customFormat="1" ht="42" customHeight="1">
      <c r="A654" s="229">
        <v>923001</v>
      </c>
      <c r="B654" s="83">
        <v>4650187488007</v>
      </c>
      <c r="C654" s="136" t="s">
        <v>443</v>
      </c>
      <c r="D654" s="38" t="s">
        <v>1149</v>
      </c>
      <c r="E654" s="345" t="s">
        <v>290</v>
      </c>
      <c r="F654" s="162" t="s">
        <v>1624</v>
      </c>
      <c r="G654" s="56" t="s">
        <v>1439</v>
      </c>
      <c r="H654" s="56">
        <v>6.3</v>
      </c>
      <c r="I654" s="22">
        <v>4800</v>
      </c>
      <c r="J654" s="22">
        <v>6100</v>
      </c>
      <c r="K654" s="23">
        <f t="shared" si="137"/>
        <v>4800</v>
      </c>
      <c r="L654" s="20"/>
      <c r="M654" s="24">
        <f t="shared" si="138"/>
        <v>0</v>
      </c>
      <c r="N654" s="35">
        <v>4</v>
      </c>
      <c r="O654" s="62">
        <f t="shared" ref="O654:O686" si="141">L654/N654</f>
        <v>0</v>
      </c>
      <c r="P654" s="20">
        <v>8708999709</v>
      </c>
      <c r="Q654" s="35" t="s">
        <v>4888</v>
      </c>
      <c r="R654" s="523" t="s">
        <v>5192</v>
      </c>
      <c r="S654" s="520">
        <v>46204</v>
      </c>
      <c r="T654" s="520">
        <v>47664</v>
      </c>
      <c r="U654" s="521" t="s">
        <v>5191</v>
      </c>
      <c r="V654" s="509"/>
    </row>
    <row r="655" spans="1:22" s="28" customFormat="1" ht="42" customHeight="1">
      <c r="A655" s="168">
        <v>923002</v>
      </c>
      <c r="B655" s="81">
        <v>4650187488014</v>
      </c>
      <c r="C655" s="134" t="s">
        <v>444</v>
      </c>
      <c r="D655" s="40" t="s">
        <v>1150</v>
      </c>
      <c r="E655" s="345" t="s">
        <v>290</v>
      </c>
      <c r="F655" s="162" t="s">
        <v>1624</v>
      </c>
      <c r="G655" s="56" t="s">
        <v>1440</v>
      </c>
      <c r="H655" s="56">
        <v>8.6999999999999993</v>
      </c>
      <c r="I655" s="22">
        <v>5855</v>
      </c>
      <c r="J655" s="22">
        <v>7435</v>
      </c>
      <c r="K655" s="22">
        <f t="shared" si="137"/>
        <v>5855</v>
      </c>
      <c r="L655" s="20"/>
      <c r="M655" s="24">
        <f t="shared" si="138"/>
        <v>0</v>
      </c>
      <c r="N655" s="35">
        <v>2</v>
      </c>
      <c r="O655" s="62">
        <f t="shared" si="141"/>
        <v>0</v>
      </c>
      <c r="P655" s="20">
        <v>8708999709</v>
      </c>
      <c r="Q655" s="35" t="s">
        <v>4888</v>
      </c>
      <c r="R655" s="523" t="s">
        <v>5192</v>
      </c>
      <c r="S655" s="520">
        <v>46204</v>
      </c>
      <c r="T655" s="520">
        <v>47664</v>
      </c>
      <c r="U655" s="521" t="s">
        <v>5191</v>
      </c>
      <c r="V655" s="509"/>
    </row>
    <row r="656" spans="1:22" s="28" customFormat="1" ht="42" customHeight="1">
      <c r="A656" s="168">
        <v>923003</v>
      </c>
      <c r="B656" s="81">
        <v>4650187481589</v>
      </c>
      <c r="C656" s="134" t="s">
        <v>924</v>
      </c>
      <c r="D656" s="40" t="s">
        <v>1151</v>
      </c>
      <c r="E656" s="345" t="s">
        <v>290</v>
      </c>
      <c r="F656" s="162" t="s">
        <v>1624</v>
      </c>
      <c r="G656" s="56" t="s">
        <v>1439</v>
      </c>
      <c r="H656" s="56">
        <v>6</v>
      </c>
      <c r="I656" s="22">
        <v>4400</v>
      </c>
      <c r="J656" s="22">
        <v>5590</v>
      </c>
      <c r="K656" s="22">
        <f t="shared" si="137"/>
        <v>4400</v>
      </c>
      <c r="L656" s="20"/>
      <c r="M656" s="24">
        <f t="shared" si="138"/>
        <v>0</v>
      </c>
      <c r="N656" s="35">
        <v>4</v>
      </c>
      <c r="O656" s="62">
        <f t="shared" si="141"/>
        <v>0</v>
      </c>
      <c r="P656" s="20">
        <v>8708999709</v>
      </c>
      <c r="Q656" s="35" t="s">
        <v>4888</v>
      </c>
      <c r="R656" s="523" t="s">
        <v>5192</v>
      </c>
      <c r="S656" s="520">
        <v>46204</v>
      </c>
      <c r="T656" s="520">
        <v>47664</v>
      </c>
      <c r="U656" s="521" t="s">
        <v>5191</v>
      </c>
      <c r="V656" s="509"/>
    </row>
    <row r="657" spans="1:22" s="28" customFormat="1" ht="42" customHeight="1">
      <c r="A657" s="168">
        <v>923004</v>
      </c>
      <c r="B657" s="81">
        <v>4650187481596</v>
      </c>
      <c r="C657" s="134" t="s">
        <v>925</v>
      </c>
      <c r="D657" s="40" t="s">
        <v>1152</v>
      </c>
      <c r="E657" s="345" t="s">
        <v>290</v>
      </c>
      <c r="F657" s="162" t="s">
        <v>1624</v>
      </c>
      <c r="G657" s="56" t="s">
        <v>1440</v>
      </c>
      <c r="H657" s="56">
        <v>8.4</v>
      </c>
      <c r="I657" s="22">
        <v>5190</v>
      </c>
      <c r="J657" s="22">
        <v>6590</v>
      </c>
      <c r="K657" s="22">
        <f t="shared" si="137"/>
        <v>5190</v>
      </c>
      <c r="L657" s="20"/>
      <c r="M657" s="24">
        <f t="shared" si="138"/>
        <v>0</v>
      </c>
      <c r="N657" s="35">
        <v>2</v>
      </c>
      <c r="O657" s="62">
        <f t="shared" si="141"/>
        <v>0</v>
      </c>
      <c r="P657" s="20">
        <v>8708999709</v>
      </c>
      <c r="Q657" s="35" t="s">
        <v>4888</v>
      </c>
      <c r="R657" s="523" t="s">
        <v>5192</v>
      </c>
      <c r="S657" s="520">
        <v>46204</v>
      </c>
      <c r="T657" s="520">
        <v>47664</v>
      </c>
      <c r="U657" s="521" t="s">
        <v>5191</v>
      </c>
      <c r="V657" s="509"/>
    </row>
    <row r="658" spans="1:22" s="28" customFormat="1" ht="42" customHeight="1">
      <c r="A658" s="168">
        <v>923005</v>
      </c>
      <c r="B658" s="81">
        <v>4650187481602</v>
      </c>
      <c r="C658" s="21" t="s">
        <v>926</v>
      </c>
      <c r="D658" s="43" t="s">
        <v>4075</v>
      </c>
      <c r="E658" s="345" t="s">
        <v>290</v>
      </c>
      <c r="F658" s="163" t="s">
        <v>1624</v>
      </c>
      <c r="G658" s="57" t="s">
        <v>1861</v>
      </c>
      <c r="H658" s="57">
        <v>6.2</v>
      </c>
      <c r="I658" s="22">
        <v>4800</v>
      </c>
      <c r="J658" s="22">
        <v>6090</v>
      </c>
      <c r="K658" s="22">
        <f t="shared" si="137"/>
        <v>4800</v>
      </c>
      <c r="L658" s="20"/>
      <c r="M658" s="24">
        <f t="shared" si="138"/>
        <v>0</v>
      </c>
      <c r="N658" s="34">
        <v>4</v>
      </c>
      <c r="O658" s="64">
        <f t="shared" si="141"/>
        <v>0</v>
      </c>
      <c r="P658" s="20">
        <v>8708999709</v>
      </c>
      <c r="Q658" s="34" t="s">
        <v>4888</v>
      </c>
      <c r="R658" s="523" t="s">
        <v>5192</v>
      </c>
      <c r="S658" s="520">
        <v>46204</v>
      </c>
      <c r="T658" s="520">
        <v>47664</v>
      </c>
      <c r="U658" s="521" t="s">
        <v>5191</v>
      </c>
      <c r="V658" s="509"/>
    </row>
    <row r="659" spans="1:22" s="28" customFormat="1" ht="42" customHeight="1">
      <c r="A659" s="168">
        <v>923006</v>
      </c>
      <c r="B659" s="81">
        <v>4650187481619</v>
      </c>
      <c r="C659" s="21" t="s">
        <v>927</v>
      </c>
      <c r="D659" s="43" t="s">
        <v>4076</v>
      </c>
      <c r="E659" s="345" t="s">
        <v>290</v>
      </c>
      <c r="F659" s="163" t="s">
        <v>1624</v>
      </c>
      <c r="G659" s="57" t="s">
        <v>1861</v>
      </c>
      <c r="H659" s="57">
        <v>6.2</v>
      </c>
      <c r="I659" s="22">
        <v>4670</v>
      </c>
      <c r="J659" s="22">
        <v>5930</v>
      </c>
      <c r="K659" s="22">
        <f t="shared" si="137"/>
        <v>4670</v>
      </c>
      <c r="L659" s="20"/>
      <c r="M659" s="24">
        <f t="shared" si="138"/>
        <v>0</v>
      </c>
      <c r="N659" s="34">
        <v>4</v>
      </c>
      <c r="O659" s="64">
        <f t="shared" si="141"/>
        <v>0</v>
      </c>
      <c r="P659" s="20">
        <v>8708999709</v>
      </c>
      <c r="Q659" s="34" t="s">
        <v>4888</v>
      </c>
      <c r="R659" s="523" t="s">
        <v>5192</v>
      </c>
      <c r="S659" s="520">
        <v>46204</v>
      </c>
      <c r="T659" s="520">
        <v>47664</v>
      </c>
      <c r="U659" s="521" t="s">
        <v>5191</v>
      </c>
      <c r="V659" s="509"/>
    </row>
    <row r="660" spans="1:22" s="28" customFormat="1" ht="42" customHeight="1">
      <c r="A660" s="168">
        <v>923007</v>
      </c>
      <c r="B660" s="81">
        <v>4650187481626</v>
      </c>
      <c r="C660" s="21" t="s">
        <v>928</v>
      </c>
      <c r="D660" s="43" t="s">
        <v>4077</v>
      </c>
      <c r="E660" s="345" t="s">
        <v>290</v>
      </c>
      <c r="F660" s="163" t="s">
        <v>1624</v>
      </c>
      <c r="G660" s="57" t="s">
        <v>1440</v>
      </c>
      <c r="H660" s="57">
        <v>8.6</v>
      </c>
      <c r="I660" s="22">
        <v>5390</v>
      </c>
      <c r="J660" s="22">
        <v>6845</v>
      </c>
      <c r="K660" s="22">
        <f t="shared" si="137"/>
        <v>5390</v>
      </c>
      <c r="L660" s="20"/>
      <c r="M660" s="24">
        <f t="shared" si="138"/>
        <v>0</v>
      </c>
      <c r="N660" s="34">
        <v>2</v>
      </c>
      <c r="O660" s="64">
        <f t="shared" si="141"/>
        <v>0</v>
      </c>
      <c r="P660" s="20">
        <v>8708999709</v>
      </c>
      <c r="Q660" s="34" t="s">
        <v>4888</v>
      </c>
      <c r="R660" s="523" t="s">
        <v>5192</v>
      </c>
      <c r="S660" s="520">
        <v>46204</v>
      </c>
      <c r="T660" s="520">
        <v>47664</v>
      </c>
      <c r="U660" s="521" t="s">
        <v>5191</v>
      </c>
      <c r="V660" s="509"/>
    </row>
    <row r="661" spans="1:22" s="28" customFormat="1" ht="42" customHeight="1">
      <c r="A661" s="168">
        <v>923008</v>
      </c>
      <c r="B661" s="81">
        <v>4650187481633</v>
      </c>
      <c r="C661" s="21" t="s">
        <v>929</v>
      </c>
      <c r="D661" s="43" t="s">
        <v>4183</v>
      </c>
      <c r="E661" s="345" t="s">
        <v>290</v>
      </c>
      <c r="F661" s="163" t="s">
        <v>1624</v>
      </c>
      <c r="G661" s="57" t="s">
        <v>1861</v>
      </c>
      <c r="H661" s="57">
        <v>6.6</v>
      </c>
      <c r="I661" s="22">
        <v>4270</v>
      </c>
      <c r="J661" s="22">
        <v>5420</v>
      </c>
      <c r="K661" s="22">
        <f t="shared" si="137"/>
        <v>4270</v>
      </c>
      <c r="L661" s="20"/>
      <c r="M661" s="24">
        <f t="shared" si="138"/>
        <v>0</v>
      </c>
      <c r="N661" s="34">
        <v>2</v>
      </c>
      <c r="O661" s="64">
        <f t="shared" si="141"/>
        <v>0</v>
      </c>
      <c r="P661" s="20">
        <v>8708999709</v>
      </c>
      <c r="Q661" s="34" t="s">
        <v>4888</v>
      </c>
      <c r="R661" s="523" t="s">
        <v>5192</v>
      </c>
      <c r="S661" s="520">
        <v>46204</v>
      </c>
      <c r="T661" s="520">
        <v>47664</v>
      </c>
      <c r="U661" s="521" t="s">
        <v>5191</v>
      </c>
      <c r="V661" s="509"/>
    </row>
    <row r="662" spans="1:22" s="28" customFormat="1" ht="42" customHeight="1">
      <c r="A662" s="168">
        <v>923009</v>
      </c>
      <c r="B662" s="81">
        <v>4650187481640</v>
      </c>
      <c r="C662" s="21" t="s">
        <v>930</v>
      </c>
      <c r="D662" s="43" t="s">
        <v>4184</v>
      </c>
      <c r="E662" s="345" t="s">
        <v>290</v>
      </c>
      <c r="F662" s="163" t="s">
        <v>1624</v>
      </c>
      <c r="G662" s="57" t="s">
        <v>1440</v>
      </c>
      <c r="H662" s="57">
        <v>8.1999999999999993</v>
      </c>
      <c r="I662" s="22">
        <v>4850</v>
      </c>
      <c r="J662" s="22">
        <v>6150</v>
      </c>
      <c r="K662" s="22">
        <f t="shared" si="137"/>
        <v>4850</v>
      </c>
      <c r="L662" s="20"/>
      <c r="M662" s="24">
        <f t="shared" si="138"/>
        <v>0</v>
      </c>
      <c r="N662" s="34">
        <v>2</v>
      </c>
      <c r="O662" s="64">
        <f t="shared" si="141"/>
        <v>0</v>
      </c>
      <c r="P662" s="20">
        <v>8708999709</v>
      </c>
      <c r="Q662" s="34" t="s">
        <v>4888</v>
      </c>
      <c r="R662" s="523" t="s">
        <v>5192</v>
      </c>
      <c r="S662" s="520">
        <v>46204</v>
      </c>
      <c r="T662" s="520">
        <v>47664</v>
      </c>
      <c r="U662" s="521" t="s">
        <v>5191</v>
      </c>
      <c r="V662" s="509"/>
    </row>
    <row r="663" spans="1:22" s="28" customFormat="1" ht="42" customHeight="1">
      <c r="A663" s="168">
        <v>923010</v>
      </c>
      <c r="B663" s="81">
        <v>4650187481657</v>
      </c>
      <c r="C663" s="21" t="s">
        <v>28</v>
      </c>
      <c r="D663" s="43" t="s">
        <v>1153</v>
      </c>
      <c r="E663" s="345" t="s">
        <v>290</v>
      </c>
      <c r="F663" s="163" t="s">
        <v>1624</v>
      </c>
      <c r="G663" s="57" t="s">
        <v>1861</v>
      </c>
      <c r="H663" s="57">
        <v>5.0999999999999996</v>
      </c>
      <c r="I663" s="22">
        <v>5520</v>
      </c>
      <c r="J663" s="22">
        <v>7010</v>
      </c>
      <c r="K663" s="22">
        <f t="shared" si="137"/>
        <v>5520</v>
      </c>
      <c r="L663" s="20"/>
      <c r="M663" s="24">
        <f t="shared" si="138"/>
        <v>0</v>
      </c>
      <c r="N663" s="34">
        <v>4</v>
      </c>
      <c r="O663" s="64">
        <f t="shared" si="141"/>
        <v>0</v>
      </c>
      <c r="P663" s="20">
        <v>8708999709</v>
      </c>
      <c r="Q663" s="34" t="s">
        <v>4888</v>
      </c>
      <c r="R663" s="523" t="s">
        <v>5192</v>
      </c>
      <c r="S663" s="520">
        <v>46204</v>
      </c>
      <c r="T663" s="520">
        <v>47664</v>
      </c>
      <c r="U663" s="521" t="s">
        <v>5191</v>
      </c>
      <c r="V663" s="509"/>
    </row>
    <row r="664" spans="1:22" s="28" customFormat="1" ht="42" customHeight="1">
      <c r="A664" s="168">
        <v>923011</v>
      </c>
      <c r="B664" s="81">
        <v>4650187481664</v>
      </c>
      <c r="C664" s="21" t="s">
        <v>29</v>
      </c>
      <c r="D664" s="43" t="s">
        <v>1154</v>
      </c>
      <c r="E664" s="345" t="s">
        <v>290</v>
      </c>
      <c r="F664" s="163" t="s">
        <v>1624</v>
      </c>
      <c r="G664" s="57" t="s">
        <v>1440</v>
      </c>
      <c r="H664" s="57">
        <v>7.58</v>
      </c>
      <c r="I664" s="22">
        <v>4900</v>
      </c>
      <c r="J664" s="22">
        <v>6225</v>
      </c>
      <c r="K664" s="22">
        <f t="shared" si="137"/>
        <v>4900</v>
      </c>
      <c r="L664" s="20"/>
      <c r="M664" s="24">
        <f t="shared" si="138"/>
        <v>0</v>
      </c>
      <c r="N664" s="34">
        <v>2</v>
      </c>
      <c r="O664" s="64">
        <f t="shared" si="141"/>
        <v>0</v>
      </c>
      <c r="P664" s="20">
        <v>8708999709</v>
      </c>
      <c r="Q664" s="34" t="s">
        <v>4888</v>
      </c>
      <c r="R664" s="523" t="s">
        <v>5192</v>
      </c>
      <c r="S664" s="520">
        <v>46204</v>
      </c>
      <c r="T664" s="520">
        <v>47664</v>
      </c>
      <c r="U664" s="521" t="s">
        <v>5191</v>
      </c>
      <c r="V664" s="509"/>
    </row>
    <row r="665" spans="1:22" s="28" customFormat="1" ht="42" customHeight="1">
      <c r="A665" s="168">
        <v>923012</v>
      </c>
      <c r="B665" s="81">
        <v>4650187481671</v>
      </c>
      <c r="C665" s="21" t="s">
        <v>239</v>
      </c>
      <c r="D665" s="43" t="s">
        <v>4167</v>
      </c>
      <c r="E665" s="345" t="s">
        <v>290</v>
      </c>
      <c r="F665" s="163" t="s">
        <v>1624</v>
      </c>
      <c r="G665" s="57" t="s">
        <v>1861</v>
      </c>
      <c r="H665" s="57">
        <v>8.35</v>
      </c>
      <c r="I665" s="22">
        <v>5855</v>
      </c>
      <c r="J665" s="22">
        <v>7435</v>
      </c>
      <c r="K665" s="22">
        <f t="shared" si="137"/>
        <v>5855</v>
      </c>
      <c r="L665" s="20"/>
      <c r="M665" s="24">
        <f t="shared" si="138"/>
        <v>0</v>
      </c>
      <c r="N665" s="34">
        <v>2</v>
      </c>
      <c r="O665" s="64">
        <f t="shared" si="141"/>
        <v>0</v>
      </c>
      <c r="P665" s="20">
        <v>8708999709</v>
      </c>
      <c r="Q665" s="34" t="s">
        <v>4888</v>
      </c>
      <c r="R665" s="523" t="s">
        <v>5192</v>
      </c>
      <c r="S665" s="520">
        <v>46204</v>
      </c>
      <c r="T665" s="520">
        <v>47664</v>
      </c>
      <c r="U665" s="521" t="s">
        <v>5191</v>
      </c>
      <c r="V665" s="509"/>
    </row>
    <row r="666" spans="1:22" s="28" customFormat="1" ht="42" customHeight="1">
      <c r="A666" s="168">
        <v>923013</v>
      </c>
      <c r="B666" s="81">
        <v>4650187481688</v>
      </c>
      <c r="C666" s="134" t="s">
        <v>240</v>
      </c>
      <c r="D666" s="40" t="s">
        <v>4168</v>
      </c>
      <c r="E666" s="345" t="s">
        <v>290</v>
      </c>
      <c r="F666" s="163" t="s">
        <v>1624</v>
      </c>
      <c r="G666" s="57" t="s">
        <v>1440</v>
      </c>
      <c r="H666" s="57">
        <v>9.3000000000000007</v>
      </c>
      <c r="I666" s="22">
        <v>6250</v>
      </c>
      <c r="J666" s="22">
        <v>7875</v>
      </c>
      <c r="K666" s="22">
        <f t="shared" si="137"/>
        <v>6250</v>
      </c>
      <c r="L666" s="20"/>
      <c r="M666" s="24">
        <f t="shared" si="138"/>
        <v>0</v>
      </c>
      <c r="N666" s="33">
        <v>2</v>
      </c>
      <c r="O666" s="63">
        <f t="shared" si="141"/>
        <v>0</v>
      </c>
      <c r="P666" s="20">
        <v>8708999709</v>
      </c>
      <c r="Q666" s="33" t="s">
        <v>4888</v>
      </c>
      <c r="R666" s="523" t="s">
        <v>5192</v>
      </c>
      <c r="S666" s="520">
        <v>46204</v>
      </c>
      <c r="T666" s="520">
        <v>47664</v>
      </c>
      <c r="U666" s="521" t="s">
        <v>5191</v>
      </c>
      <c r="V666" s="509"/>
    </row>
    <row r="667" spans="1:22" s="28" customFormat="1" ht="42" customHeight="1">
      <c r="A667" s="168">
        <v>923036</v>
      </c>
      <c r="B667" s="81">
        <v>4660171515374</v>
      </c>
      <c r="C667" s="134" t="s">
        <v>4017</v>
      </c>
      <c r="D667" s="40" t="s">
        <v>4147</v>
      </c>
      <c r="E667" s="345" t="s">
        <v>290</v>
      </c>
      <c r="F667" s="177" t="s">
        <v>1624</v>
      </c>
      <c r="G667" s="214" t="s">
        <v>1861</v>
      </c>
      <c r="H667" s="57">
        <v>6.3</v>
      </c>
      <c r="I667" s="22">
        <v>5860</v>
      </c>
      <c r="J667" s="22">
        <v>7445</v>
      </c>
      <c r="K667" s="22">
        <f t="shared" si="137"/>
        <v>5860</v>
      </c>
      <c r="L667" s="20"/>
      <c r="M667" s="24">
        <f t="shared" si="138"/>
        <v>0</v>
      </c>
      <c r="N667" s="33">
        <v>4</v>
      </c>
      <c r="O667" s="63">
        <f t="shared" si="141"/>
        <v>0</v>
      </c>
      <c r="P667" s="20">
        <v>8708999709</v>
      </c>
      <c r="Q667" s="33" t="s">
        <v>4888</v>
      </c>
      <c r="R667" s="523" t="s">
        <v>5192</v>
      </c>
      <c r="S667" s="520">
        <v>46204</v>
      </c>
      <c r="T667" s="520">
        <v>47664</v>
      </c>
      <c r="U667" s="521" t="s">
        <v>5191</v>
      </c>
      <c r="V667" s="509"/>
    </row>
    <row r="668" spans="1:22" s="28" customFormat="1" ht="42" customHeight="1">
      <c r="A668" s="168">
        <v>923037</v>
      </c>
      <c r="B668" s="81">
        <v>4660171515404</v>
      </c>
      <c r="C668" s="134" t="s">
        <v>4018</v>
      </c>
      <c r="D668" s="40" t="s">
        <v>4148</v>
      </c>
      <c r="E668" s="345" t="s">
        <v>290</v>
      </c>
      <c r="F668" s="175" t="s">
        <v>1624</v>
      </c>
      <c r="G668" s="57" t="s">
        <v>1683</v>
      </c>
      <c r="H668" s="57">
        <v>9.3000000000000007</v>
      </c>
      <c r="I668" s="22">
        <v>6499</v>
      </c>
      <c r="J668" s="22">
        <v>8190</v>
      </c>
      <c r="K668" s="22">
        <f t="shared" si="137"/>
        <v>6499</v>
      </c>
      <c r="L668" s="20"/>
      <c r="M668" s="24">
        <f t="shared" si="138"/>
        <v>0</v>
      </c>
      <c r="N668" s="33">
        <v>2</v>
      </c>
      <c r="O668" s="63">
        <f t="shared" si="141"/>
        <v>0</v>
      </c>
      <c r="P668" s="20">
        <v>8708999709</v>
      </c>
      <c r="Q668" s="33" t="s">
        <v>4888</v>
      </c>
      <c r="R668" s="523" t="s">
        <v>5192</v>
      </c>
      <c r="S668" s="520">
        <v>46204</v>
      </c>
      <c r="T668" s="520">
        <v>47664</v>
      </c>
      <c r="U668" s="521" t="s">
        <v>5191</v>
      </c>
      <c r="V668" s="509"/>
    </row>
    <row r="669" spans="1:22" s="28" customFormat="1" ht="42" customHeight="1">
      <c r="A669" s="168">
        <v>923038</v>
      </c>
      <c r="B669" s="81">
        <v>4650187483903</v>
      </c>
      <c r="C669" s="134" t="s">
        <v>4019</v>
      </c>
      <c r="D669" s="40" t="s">
        <v>4149</v>
      </c>
      <c r="E669" s="345" t="s">
        <v>290</v>
      </c>
      <c r="F669" s="163" t="s">
        <v>1624</v>
      </c>
      <c r="G669" s="57" t="s">
        <v>1861</v>
      </c>
      <c r="H669" s="57">
        <v>6.2</v>
      </c>
      <c r="I669" s="22">
        <v>5700</v>
      </c>
      <c r="J669" s="22">
        <v>7240</v>
      </c>
      <c r="K669" s="22">
        <f t="shared" si="137"/>
        <v>5700</v>
      </c>
      <c r="L669" s="20"/>
      <c r="M669" s="24">
        <f t="shared" si="138"/>
        <v>0</v>
      </c>
      <c r="N669" s="33">
        <v>4</v>
      </c>
      <c r="O669" s="63">
        <f t="shared" si="141"/>
        <v>0</v>
      </c>
      <c r="P669" s="20">
        <v>8708999709</v>
      </c>
      <c r="Q669" s="33" t="s">
        <v>4888</v>
      </c>
      <c r="R669" s="523" t="s">
        <v>5192</v>
      </c>
      <c r="S669" s="520">
        <v>46204</v>
      </c>
      <c r="T669" s="520">
        <v>47664</v>
      </c>
      <c r="U669" s="521" t="s">
        <v>5191</v>
      </c>
      <c r="V669" s="509"/>
    </row>
    <row r="670" spans="1:22" s="28" customFormat="1" ht="42" customHeight="1">
      <c r="A670" s="168">
        <v>923033</v>
      </c>
      <c r="B670" s="81">
        <v>4650187483927</v>
      </c>
      <c r="C670" s="134" t="s">
        <v>4020</v>
      </c>
      <c r="D670" s="40" t="s">
        <v>4150</v>
      </c>
      <c r="E670" s="345" t="s">
        <v>290</v>
      </c>
      <c r="F670" s="163" t="s">
        <v>1624</v>
      </c>
      <c r="G670" s="57" t="s">
        <v>1440</v>
      </c>
      <c r="H670" s="57">
        <v>8.6</v>
      </c>
      <c r="I670" s="22">
        <v>6100</v>
      </c>
      <c r="J670" s="22">
        <v>7690</v>
      </c>
      <c r="K670" s="22">
        <f t="shared" si="137"/>
        <v>6100</v>
      </c>
      <c r="L670" s="20"/>
      <c r="M670" s="24">
        <f t="shared" si="138"/>
        <v>0</v>
      </c>
      <c r="N670" s="33">
        <v>2</v>
      </c>
      <c r="O670" s="63">
        <f t="shared" si="141"/>
        <v>0</v>
      </c>
      <c r="P670" s="20">
        <v>8708999709</v>
      </c>
      <c r="Q670" s="33" t="s">
        <v>4888</v>
      </c>
      <c r="R670" s="523" t="s">
        <v>5192</v>
      </c>
      <c r="S670" s="520">
        <v>46204</v>
      </c>
      <c r="T670" s="520">
        <v>47664</v>
      </c>
      <c r="U670" s="521" t="s">
        <v>5191</v>
      </c>
      <c r="V670" s="509"/>
    </row>
    <row r="671" spans="1:22" s="28" customFormat="1" ht="42" customHeight="1">
      <c r="A671" s="168">
        <v>923034</v>
      </c>
      <c r="B671" s="81">
        <v>4650187483897</v>
      </c>
      <c r="C671" s="134" t="s">
        <v>4021</v>
      </c>
      <c r="D671" s="40" t="s">
        <v>4151</v>
      </c>
      <c r="E671" s="345" t="s">
        <v>290</v>
      </c>
      <c r="F671" s="163" t="s">
        <v>1624</v>
      </c>
      <c r="G671" s="57" t="s">
        <v>1861</v>
      </c>
      <c r="H671" s="57">
        <v>6.2</v>
      </c>
      <c r="I671" s="22">
        <v>5450</v>
      </c>
      <c r="J671" s="22">
        <v>6925</v>
      </c>
      <c r="K671" s="22">
        <f t="shared" si="137"/>
        <v>5450</v>
      </c>
      <c r="L671" s="20"/>
      <c r="M671" s="24">
        <f t="shared" si="138"/>
        <v>0</v>
      </c>
      <c r="N671" s="33">
        <v>4</v>
      </c>
      <c r="O671" s="63">
        <f t="shared" si="141"/>
        <v>0</v>
      </c>
      <c r="P671" s="20">
        <v>8708999709</v>
      </c>
      <c r="Q671" s="33" t="s">
        <v>4888</v>
      </c>
      <c r="R671" s="523" t="s">
        <v>5192</v>
      </c>
      <c r="S671" s="520">
        <v>46204</v>
      </c>
      <c r="T671" s="520">
        <v>47664</v>
      </c>
      <c r="U671" s="521" t="s">
        <v>5191</v>
      </c>
      <c r="V671" s="509"/>
    </row>
    <row r="672" spans="1:22" s="151" customFormat="1" ht="42" customHeight="1">
      <c r="A672" s="168">
        <v>923039</v>
      </c>
      <c r="B672" s="81">
        <v>4650187483934</v>
      </c>
      <c r="C672" s="134" t="s">
        <v>4022</v>
      </c>
      <c r="D672" s="40" t="s">
        <v>4185</v>
      </c>
      <c r="E672" s="345" t="s">
        <v>290</v>
      </c>
      <c r="F672" s="175" t="s">
        <v>1624</v>
      </c>
      <c r="G672" s="57" t="s">
        <v>1861</v>
      </c>
      <c r="H672" s="57">
        <v>6.6</v>
      </c>
      <c r="I672" s="22">
        <v>5320</v>
      </c>
      <c r="J672" s="22">
        <v>6760</v>
      </c>
      <c r="K672" s="22">
        <f t="shared" si="137"/>
        <v>5320</v>
      </c>
      <c r="L672" s="20"/>
      <c r="M672" s="24">
        <f t="shared" si="138"/>
        <v>0</v>
      </c>
      <c r="N672" s="33">
        <v>4</v>
      </c>
      <c r="O672" s="63">
        <f t="shared" si="141"/>
        <v>0</v>
      </c>
      <c r="P672" s="20">
        <v>8708999709</v>
      </c>
      <c r="Q672" s="33" t="s">
        <v>4888</v>
      </c>
      <c r="R672" s="523" t="s">
        <v>5192</v>
      </c>
      <c r="S672" s="520">
        <v>46204</v>
      </c>
      <c r="T672" s="520">
        <v>47664</v>
      </c>
      <c r="U672" s="521" t="s">
        <v>5191</v>
      </c>
      <c r="V672" s="509"/>
    </row>
    <row r="673" spans="1:22" s="28" customFormat="1" ht="42" customHeight="1">
      <c r="A673" s="168">
        <v>923040</v>
      </c>
      <c r="B673" s="81">
        <v>4650187483941</v>
      </c>
      <c r="C673" s="134" t="s">
        <v>4023</v>
      </c>
      <c r="D673" s="40" t="s">
        <v>4186</v>
      </c>
      <c r="E673" s="345" t="s">
        <v>290</v>
      </c>
      <c r="F673" s="175" t="s">
        <v>1624</v>
      </c>
      <c r="G673" s="57" t="s">
        <v>1440</v>
      </c>
      <c r="H673" s="57">
        <v>8.1999999999999993</v>
      </c>
      <c r="I673" s="22">
        <v>6295</v>
      </c>
      <c r="J673" s="22">
        <v>7940</v>
      </c>
      <c r="K673" s="22">
        <f t="shared" si="137"/>
        <v>6295</v>
      </c>
      <c r="L673" s="20"/>
      <c r="M673" s="24">
        <f t="shared" si="138"/>
        <v>0</v>
      </c>
      <c r="N673" s="33">
        <v>2</v>
      </c>
      <c r="O673" s="63">
        <f t="shared" si="141"/>
        <v>0</v>
      </c>
      <c r="P673" s="20">
        <v>8708999709</v>
      </c>
      <c r="Q673" s="33" t="s">
        <v>4888</v>
      </c>
      <c r="R673" s="523" t="s">
        <v>5192</v>
      </c>
      <c r="S673" s="520">
        <v>46204</v>
      </c>
      <c r="T673" s="520">
        <v>47664</v>
      </c>
      <c r="U673" s="521" t="s">
        <v>5191</v>
      </c>
      <c r="V673" s="509"/>
    </row>
    <row r="674" spans="1:22" s="151" customFormat="1" ht="42" customHeight="1">
      <c r="A674" s="168">
        <v>923041</v>
      </c>
      <c r="B674" s="81">
        <v>4650187483972</v>
      </c>
      <c r="C674" s="134" t="s">
        <v>4024</v>
      </c>
      <c r="D674" s="40" t="s">
        <v>4169</v>
      </c>
      <c r="E674" s="345" t="s">
        <v>290</v>
      </c>
      <c r="F674" s="175" t="s">
        <v>1624</v>
      </c>
      <c r="G674" s="57" t="s">
        <v>1861</v>
      </c>
      <c r="H674" s="57">
        <v>8.35</v>
      </c>
      <c r="I674" s="22">
        <v>6960</v>
      </c>
      <c r="J674" s="22">
        <v>8770</v>
      </c>
      <c r="K674" s="22">
        <f t="shared" si="137"/>
        <v>6960</v>
      </c>
      <c r="L674" s="20"/>
      <c r="M674" s="24">
        <f t="shared" si="138"/>
        <v>0</v>
      </c>
      <c r="N674" s="33">
        <v>4</v>
      </c>
      <c r="O674" s="63">
        <f t="shared" si="141"/>
        <v>0</v>
      </c>
      <c r="P674" s="20">
        <v>8708999709</v>
      </c>
      <c r="Q674" s="33" t="s">
        <v>4888</v>
      </c>
      <c r="R674" s="523" t="s">
        <v>5192</v>
      </c>
      <c r="S674" s="520">
        <v>46204</v>
      </c>
      <c r="T674" s="520">
        <v>47664</v>
      </c>
      <c r="U674" s="521" t="s">
        <v>5191</v>
      </c>
      <c r="V674" s="509"/>
    </row>
    <row r="675" spans="1:22" s="151" customFormat="1" ht="42" customHeight="1">
      <c r="A675" s="168">
        <v>923042</v>
      </c>
      <c r="B675" s="81">
        <v>4650187483989</v>
      </c>
      <c r="C675" s="134" t="s">
        <v>4025</v>
      </c>
      <c r="D675" s="40" t="s">
        <v>4170</v>
      </c>
      <c r="E675" s="345" t="s">
        <v>290</v>
      </c>
      <c r="F675" s="175" t="s">
        <v>1624</v>
      </c>
      <c r="G675" s="57" t="s">
        <v>1440</v>
      </c>
      <c r="H675" s="57">
        <v>9.3000000000000007</v>
      </c>
      <c r="I675" s="22">
        <v>7530</v>
      </c>
      <c r="J675" s="22">
        <v>9490</v>
      </c>
      <c r="K675" s="22">
        <f t="shared" si="137"/>
        <v>7530</v>
      </c>
      <c r="L675" s="20"/>
      <c r="M675" s="24">
        <f t="shared" si="138"/>
        <v>0</v>
      </c>
      <c r="N675" s="33">
        <v>2</v>
      </c>
      <c r="O675" s="63">
        <f t="shared" si="141"/>
        <v>0</v>
      </c>
      <c r="P675" s="20">
        <v>8708999709</v>
      </c>
      <c r="Q675" s="33" t="s">
        <v>4888</v>
      </c>
      <c r="R675" s="523" t="s">
        <v>5192</v>
      </c>
      <c r="S675" s="520">
        <v>46204</v>
      </c>
      <c r="T675" s="520">
        <v>47664</v>
      </c>
      <c r="U675" s="521" t="s">
        <v>5191</v>
      </c>
      <c r="V675" s="509"/>
    </row>
    <row r="676" spans="1:22" s="28" customFormat="1" ht="42" customHeight="1">
      <c r="A676" s="150">
        <v>923014</v>
      </c>
      <c r="B676" s="81">
        <v>4650187481695</v>
      </c>
      <c r="C676" s="134" t="s">
        <v>44</v>
      </c>
      <c r="D676" s="40" t="s">
        <v>4408</v>
      </c>
      <c r="E676" s="345" t="s">
        <v>290</v>
      </c>
      <c r="F676" s="163" t="s">
        <v>1624</v>
      </c>
      <c r="G676" s="57" t="s">
        <v>1441</v>
      </c>
      <c r="H676" s="57">
        <v>2.6</v>
      </c>
      <c r="I676" s="22">
        <v>3490</v>
      </c>
      <c r="J676" s="22">
        <v>4500</v>
      </c>
      <c r="K676" s="22">
        <f t="shared" si="137"/>
        <v>3490</v>
      </c>
      <c r="L676" s="20"/>
      <c r="M676" s="24">
        <f t="shared" si="138"/>
        <v>0</v>
      </c>
      <c r="N676" s="33">
        <v>20</v>
      </c>
      <c r="O676" s="63">
        <f t="shared" si="141"/>
        <v>0</v>
      </c>
      <c r="P676" s="20">
        <v>8483608000</v>
      </c>
      <c r="Q676" s="33" t="s">
        <v>4891</v>
      </c>
      <c r="R676" s="519"/>
      <c r="S676" s="520"/>
      <c r="T676" s="520"/>
      <c r="U676" s="521"/>
      <c r="V676" s="509"/>
    </row>
    <row r="677" spans="1:22" s="28" customFormat="1" ht="42" customHeight="1">
      <c r="A677" s="168">
        <v>923015</v>
      </c>
      <c r="B677" s="81">
        <v>4650187481701</v>
      </c>
      <c r="C677" s="134" t="s">
        <v>134</v>
      </c>
      <c r="D677" s="40" t="s">
        <v>4409</v>
      </c>
      <c r="E677" s="345" t="s">
        <v>290</v>
      </c>
      <c r="F677" s="163" t="s">
        <v>1624</v>
      </c>
      <c r="G677" s="57" t="s">
        <v>1441</v>
      </c>
      <c r="H677" s="57">
        <v>1.1100000000000001</v>
      </c>
      <c r="I677" s="22">
        <v>3290</v>
      </c>
      <c r="J677" s="22">
        <v>4245</v>
      </c>
      <c r="K677" s="22">
        <f t="shared" si="137"/>
        <v>3290</v>
      </c>
      <c r="L677" s="20"/>
      <c r="M677" s="24">
        <f t="shared" si="138"/>
        <v>0</v>
      </c>
      <c r="N677" s="33">
        <v>20</v>
      </c>
      <c r="O677" s="63">
        <f t="shared" si="141"/>
        <v>0</v>
      </c>
      <c r="P677" s="20">
        <v>8483608000</v>
      </c>
      <c r="Q677" s="33" t="s">
        <v>4891</v>
      </c>
      <c r="R677" s="519" t="s">
        <v>5193</v>
      </c>
      <c r="S677" s="520"/>
      <c r="T677" s="520"/>
      <c r="U677" s="521"/>
      <c r="V677" s="509"/>
    </row>
    <row r="678" spans="1:22" s="28" customFormat="1" ht="42" customHeight="1">
      <c r="A678" s="168">
        <v>923057</v>
      </c>
      <c r="B678" s="81">
        <v>4680642314404</v>
      </c>
      <c r="C678" s="134" t="s">
        <v>3844</v>
      </c>
      <c r="D678" s="40" t="s">
        <v>4410</v>
      </c>
      <c r="E678" s="345" t="s">
        <v>290</v>
      </c>
      <c r="F678" s="163"/>
      <c r="G678" s="57"/>
      <c r="H678" s="57"/>
      <c r="I678" s="22">
        <v>1780</v>
      </c>
      <c r="J678" s="22">
        <v>2300</v>
      </c>
      <c r="K678" s="22">
        <f t="shared" si="137"/>
        <v>1780</v>
      </c>
      <c r="L678" s="20"/>
      <c r="M678" s="24">
        <f t="shared" si="138"/>
        <v>0</v>
      </c>
      <c r="N678" s="33">
        <v>1</v>
      </c>
      <c r="O678" s="63">
        <f t="shared" ref="O678" si="142">L678/N678</f>
        <v>0</v>
      </c>
      <c r="P678" s="20">
        <v>8483608000</v>
      </c>
      <c r="Q678" s="33" t="s">
        <v>4891</v>
      </c>
      <c r="R678" s="519" t="s">
        <v>5193</v>
      </c>
      <c r="S678" s="520"/>
      <c r="T678" s="520"/>
      <c r="U678" s="521"/>
      <c r="V678" s="509"/>
    </row>
    <row r="679" spans="1:22" s="28" customFormat="1" ht="42" customHeight="1">
      <c r="A679" s="168">
        <v>923016</v>
      </c>
      <c r="B679" s="81">
        <v>4650187483828</v>
      </c>
      <c r="C679" s="134" t="s">
        <v>303</v>
      </c>
      <c r="D679" s="40" t="s">
        <v>4411</v>
      </c>
      <c r="E679" s="345" t="s">
        <v>290</v>
      </c>
      <c r="F679" s="163" t="s">
        <v>1624</v>
      </c>
      <c r="G679" s="57" t="s">
        <v>1442</v>
      </c>
      <c r="H679" s="57">
        <v>2.3199999999999998</v>
      </c>
      <c r="I679" s="22">
        <v>7800</v>
      </c>
      <c r="J679" s="22">
        <v>9800</v>
      </c>
      <c r="K679" s="22">
        <f t="shared" si="137"/>
        <v>7800</v>
      </c>
      <c r="L679" s="20"/>
      <c r="M679" s="24">
        <f t="shared" si="138"/>
        <v>0</v>
      </c>
      <c r="N679" s="33">
        <v>2</v>
      </c>
      <c r="O679" s="63">
        <f t="shared" si="141"/>
        <v>0</v>
      </c>
      <c r="P679" s="20">
        <v>8483608000</v>
      </c>
      <c r="Q679" s="33" t="s">
        <v>4891</v>
      </c>
      <c r="R679" s="519" t="s">
        <v>5193</v>
      </c>
      <c r="S679" s="520"/>
      <c r="T679" s="520"/>
      <c r="U679" s="521"/>
      <c r="V679" s="509"/>
    </row>
    <row r="680" spans="1:22" s="28" customFormat="1" ht="42" customHeight="1">
      <c r="A680" s="168">
        <v>923017</v>
      </c>
      <c r="B680" s="81">
        <v>4650187484184</v>
      </c>
      <c r="C680" s="134" t="s">
        <v>304</v>
      </c>
      <c r="D680" s="40" t="s">
        <v>4412</v>
      </c>
      <c r="E680" s="345" t="s">
        <v>290</v>
      </c>
      <c r="F680" s="163" t="s">
        <v>1624</v>
      </c>
      <c r="G680" s="57" t="s">
        <v>1442</v>
      </c>
      <c r="H680" s="57">
        <v>1.77</v>
      </c>
      <c r="I680" s="22">
        <v>9540</v>
      </c>
      <c r="J680" s="22">
        <v>12020</v>
      </c>
      <c r="K680" s="22">
        <f t="shared" ref="K680:K711" si="143">I680*(100-$P$3*100)/100</f>
        <v>9540</v>
      </c>
      <c r="L680" s="20"/>
      <c r="M680" s="24">
        <f t="shared" ref="M680:M711" si="144">K680*L680</f>
        <v>0</v>
      </c>
      <c r="N680" s="33">
        <v>2</v>
      </c>
      <c r="O680" s="63">
        <f t="shared" si="141"/>
        <v>0</v>
      </c>
      <c r="P680" s="20">
        <v>8483608000</v>
      </c>
      <c r="Q680" s="33" t="s">
        <v>4891</v>
      </c>
      <c r="R680" s="519" t="s">
        <v>5193</v>
      </c>
      <c r="S680" s="520"/>
      <c r="T680" s="520"/>
      <c r="U680" s="521"/>
      <c r="V680" s="509"/>
    </row>
    <row r="681" spans="1:22" s="28" customFormat="1" ht="42" customHeight="1">
      <c r="A681" s="150">
        <v>923019</v>
      </c>
      <c r="B681" s="81">
        <v>4650187488809</v>
      </c>
      <c r="C681" s="21" t="s">
        <v>508</v>
      </c>
      <c r="D681" s="43" t="s">
        <v>4413</v>
      </c>
      <c r="E681" s="345" t="s">
        <v>290</v>
      </c>
      <c r="F681" s="163" t="s">
        <v>1624</v>
      </c>
      <c r="G681" s="57" t="s">
        <v>1443</v>
      </c>
      <c r="H681" s="57">
        <v>0.38</v>
      </c>
      <c r="I681" s="22">
        <v>1580</v>
      </c>
      <c r="J681" s="22">
        <v>2040</v>
      </c>
      <c r="K681" s="22">
        <f t="shared" si="143"/>
        <v>1580</v>
      </c>
      <c r="L681" s="20"/>
      <c r="M681" s="24">
        <f t="shared" si="144"/>
        <v>0</v>
      </c>
      <c r="N681" s="33">
        <v>1</v>
      </c>
      <c r="O681" s="63">
        <f t="shared" si="141"/>
        <v>0</v>
      </c>
      <c r="P681" s="20">
        <v>8708999709</v>
      </c>
      <c r="Q681" s="33" t="s">
        <v>4891</v>
      </c>
      <c r="R681" s="519" t="s">
        <v>5193</v>
      </c>
      <c r="S681" s="520"/>
      <c r="T681" s="520"/>
      <c r="U681" s="521"/>
      <c r="V681" s="509"/>
    </row>
    <row r="682" spans="1:22" s="28" customFormat="1" ht="42" customHeight="1">
      <c r="A682" s="150">
        <v>923020</v>
      </c>
      <c r="B682" s="81">
        <v>4660171514629</v>
      </c>
      <c r="C682" s="21" t="s">
        <v>839</v>
      </c>
      <c r="D682" s="43" t="s">
        <v>4414</v>
      </c>
      <c r="E682" s="345" t="s">
        <v>290</v>
      </c>
      <c r="F682" s="163" t="s">
        <v>1624</v>
      </c>
      <c r="G682" s="57" t="s">
        <v>1444</v>
      </c>
      <c r="H682" s="57">
        <v>0.28000000000000003</v>
      </c>
      <c r="I682" s="22">
        <v>1190</v>
      </c>
      <c r="J682" s="22">
        <v>1535</v>
      </c>
      <c r="K682" s="22">
        <f t="shared" si="143"/>
        <v>1190</v>
      </c>
      <c r="L682" s="20"/>
      <c r="M682" s="24">
        <f t="shared" si="144"/>
        <v>0</v>
      </c>
      <c r="N682" s="33">
        <v>1</v>
      </c>
      <c r="O682" s="63">
        <f t="shared" si="141"/>
        <v>0</v>
      </c>
      <c r="P682" s="20">
        <v>8708949909</v>
      </c>
      <c r="Q682" s="33" t="s">
        <v>4854</v>
      </c>
      <c r="R682" s="523" t="s">
        <v>5192</v>
      </c>
      <c r="S682" s="520">
        <v>46204</v>
      </c>
      <c r="T682" s="520">
        <v>47664</v>
      </c>
      <c r="U682" s="521" t="s">
        <v>5191</v>
      </c>
      <c r="V682" s="509"/>
    </row>
    <row r="683" spans="1:22" s="28" customFormat="1" ht="42" customHeight="1">
      <c r="A683" s="150">
        <v>923021</v>
      </c>
      <c r="B683" s="81">
        <v>4660171514636</v>
      </c>
      <c r="C683" s="21" t="s">
        <v>840</v>
      </c>
      <c r="D683" s="43" t="s">
        <v>4415</v>
      </c>
      <c r="E683" s="345" t="s">
        <v>290</v>
      </c>
      <c r="F683" s="163" t="s">
        <v>1624</v>
      </c>
      <c r="G683" s="57" t="s">
        <v>1444</v>
      </c>
      <c r="H683" s="57">
        <v>0.28999999999999998</v>
      </c>
      <c r="I683" s="22">
        <v>1390</v>
      </c>
      <c r="J683" s="22">
        <v>1795</v>
      </c>
      <c r="K683" s="22">
        <f t="shared" si="143"/>
        <v>1390</v>
      </c>
      <c r="L683" s="20"/>
      <c r="M683" s="24">
        <f t="shared" si="144"/>
        <v>0</v>
      </c>
      <c r="N683" s="33">
        <v>1</v>
      </c>
      <c r="O683" s="63">
        <f t="shared" si="141"/>
        <v>0</v>
      </c>
      <c r="P683" s="20">
        <v>8708949909</v>
      </c>
      <c r="Q683" s="33" t="s">
        <v>4854</v>
      </c>
      <c r="R683" s="523" t="s">
        <v>5192</v>
      </c>
      <c r="S683" s="520">
        <v>46204</v>
      </c>
      <c r="T683" s="520">
        <v>47664</v>
      </c>
      <c r="U683" s="521" t="s">
        <v>5191</v>
      </c>
      <c r="V683" s="509"/>
    </row>
    <row r="684" spans="1:22" s="28" customFormat="1" ht="42" customHeight="1">
      <c r="A684" s="168">
        <v>923022</v>
      </c>
      <c r="B684" s="81">
        <v>4650187487383</v>
      </c>
      <c r="C684" s="134" t="s">
        <v>454</v>
      </c>
      <c r="D684" s="40" t="s">
        <v>4416</v>
      </c>
      <c r="E684" s="345" t="s">
        <v>290</v>
      </c>
      <c r="F684" s="163" t="s">
        <v>1624</v>
      </c>
      <c r="G684" s="57" t="s">
        <v>1444</v>
      </c>
      <c r="H684" s="57">
        <v>0.28999999999999998</v>
      </c>
      <c r="I684" s="22">
        <v>1390</v>
      </c>
      <c r="J684" s="22">
        <v>1795</v>
      </c>
      <c r="K684" s="22">
        <f t="shared" si="143"/>
        <v>1390</v>
      </c>
      <c r="L684" s="20"/>
      <c r="M684" s="24">
        <f t="shared" si="144"/>
        <v>0</v>
      </c>
      <c r="N684" s="33">
        <v>1</v>
      </c>
      <c r="O684" s="63">
        <f t="shared" si="141"/>
        <v>0</v>
      </c>
      <c r="P684" s="20">
        <v>8708949909</v>
      </c>
      <c r="Q684" s="33" t="s">
        <v>4854</v>
      </c>
      <c r="R684" s="523" t="s">
        <v>5192</v>
      </c>
      <c r="S684" s="520">
        <v>46204</v>
      </c>
      <c r="T684" s="520">
        <v>47664</v>
      </c>
      <c r="U684" s="521" t="s">
        <v>5191</v>
      </c>
      <c r="V684" s="509"/>
    </row>
    <row r="685" spans="1:22" s="28" customFormat="1" ht="42" customHeight="1">
      <c r="A685" s="168">
        <v>923023</v>
      </c>
      <c r="B685" s="81">
        <v>4650187487369</v>
      </c>
      <c r="C685" s="134" t="s">
        <v>455</v>
      </c>
      <c r="D685" s="40" t="s">
        <v>4417</v>
      </c>
      <c r="E685" s="345" t="s">
        <v>290</v>
      </c>
      <c r="F685" s="163" t="s">
        <v>1624</v>
      </c>
      <c r="G685" s="57" t="s">
        <v>1444</v>
      </c>
      <c r="H685" s="57">
        <v>0.28000000000000003</v>
      </c>
      <c r="I685" s="22">
        <v>1199</v>
      </c>
      <c r="J685" s="22">
        <v>1550</v>
      </c>
      <c r="K685" s="22">
        <f t="shared" si="143"/>
        <v>1199</v>
      </c>
      <c r="L685" s="20"/>
      <c r="M685" s="24">
        <f t="shared" si="144"/>
        <v>0</v>
      </c>
      <c r="N685" s="33">
        <v>1</v>
      </c>
      <c r="O685" s="63">
        <f t="shared" si="141"/>
        <v>0</v>
      </c>
      <c r="P685" s="20">
        <v>8708949909</v>
      </c>
      <c r="Q685" s="33" t="s">
        <v>4854</v>
      </c>
      <c r="R685" s="519" t="s">
        <v>5193</v>
      </c>
      <c r="S685" s="520"/>
      <c r="T685" s="520"/>
      <c r="U685" s="521"/>
      <c r="V685" s="509"/>
    </row>
    <row r="686" spans="1:22" s="28" customFormat="1" ht="42" customHeight="1">
      <c r="A686" s="168">
        <v>923024</v>
      </c>
      <c r="B686" s="81">
        <v>4650187481718</v>
      </c>
      <c r="C686" s="134" t="s">
        <v>45</v>
      </c>
      <c r="D686" s="40" t="s">
        <v>1155</v>
      </c>
      <c r="E686" s="345" t="s">
        <v>290</v>
      </c>
      <c r="F686" s="163" t="s">
        <v>1624</v>
      </c>
      <c r="G686" s="57" t="s">
        <v>1445</v>
      </c>
      <c r="H686" s="57">
        <v>1.48</v>
      </c>
      <c r="I686" s="22">
        <v>1820</v>
      </c>
      <c r="J686" s="22">
        <v>2350</v>
      </c>
      <c r="K686" s="22">
        <f t="shared" si="143"/>
        <v>1820</v>
      </c>
      <c r="L686" s="20"/>
      <c r="M686" s="24">
        <f t="shared" si="144"/>
        <v>0</v>
      </c>
      <c r="N686" s="33">
        <v>18</v>
      </c>
      <c r="O686" s="63">
        <f t="shared" si="141"/>
        <v>0</v>
      </c>
      <c r="P686" s="20">
        <v>8708809909</v>
      </c>
      <c r="Q686" s="33" t="s">
        <v>4854</v>
      </c>
      <c r="R686" s="523" t="s">
        <v>5192</v>
      </c>
      <c r="S686" s="520">
        <v>46204</v>
      </c>
      <c r="T686" s="520">
        <v>47664</v>
      </c>
      <c r="U686" s="521" t="s">
        <v>5191</v>
      </c>
      <c r="V686" s="509"/>
    </row>
    <row r="687" spans="1:22" s="28" customFormat="1" ht="42" customHeight="1">
      <c r="A687" s="150">
        <v>923025</v>
      </c>
      <c r="B687" s="81">
        <v>4650187481725</v>
      </c>
      <c r="C687" s="21" t="s">
        <v>46</v>
      </c>
      <c r="D687" s="43" t="s">
        <v>1156</v>
      </c>
      <c r="E687" s="345" t="s">
        <v>290</v>
      </c>
      <c r="F687" s="163" t="s">
        <v>1624</v>
      </c>
      <c r="G687" s="57" t="s">
        <v>1445</v>
      </c>
      <c r="H687" s="57">
        <v>1.48</v>
      </c>
      <c r="I687" s="22">
        <v>1800</v>
      </c>
      <c r="J687" s="22">
        <v>2325</v>
      </c>
      <c r="K687" s="22">
        <f t="shared" si="143"/>
        <v>1800</v>
      </c>
      <c r="L687" s="20"/>
      <c r="M687" s="24">
        <f t="shared" si="144"/>
        <v>0</v>
      </c>
      <c r="N687" s="33">
        <v>18</v>
      </c>
      <c r="O687" s="63">
        <f t="shared" ref="O687:O720" si="145">L687/N687</f>
        <v>0</v>
      </c>
      <c r="P687" s="20">
        <v>8708809909</v>
      </c>
      <c r="Q687" s="33" t="s">
        <v>4854</v>
      </c>
      <c r="R687" s="523" t="s">
        <v>5192</v>
      </c>
      <c r="S687" s="520">
        <v>46204</v>
      </c>
      <c r="T687" s="520">
        <v>47664</v>
      </c>
      <c r="U687" s="521" t="s">
        <v>5191</v>
      </c>
      <c r="V687" s="509"/>
    </row>
    <row r="688" spans="1:22" s="28" customFormat="1" ht="42" customHeight="1">
      <c r="A688" s="168">
        <v>923026</v>
      </c>
      <c r="B688" s="81">
        <v>4650187481732</v>
      </c>
      <c r="C688" s="134" t="s">
        <v>1018</v>
      </c>
      <c r="D688" s="40" t="s">
        <v>1157</v>
      </c>
      <c r="E688" s="345" t="s">
        <v>290</v>
      </c>
      <c r="F688" s="163" t="s">
        <v>1624</v>
      </c>
      <c r="G688" s="57" t="s">
        <v>1445</v>
      </c>
      <c r="H688" s="57">
        <v>1.25</v>
      </c>
      <c r="I688" s="22">
        <v>1750</v>
      </c>
      <c r="J688" s="22">
        <v>2260</v>
      </c>
      <c r="K688" s="22">
        <f t="shared" si="143"/>
        <v>1750</v>
      </c>
      <c r="L688" s="20"/>
      <c r="M688" s="24">
        <f t="shared" si="144"/>
        <v>0</v>
      </c>
      <c r="N688" s="33">
        <v>18</v>
      </c>
      <c r="O688" s="63">
        <f t="shared" si="145"/>
        <v>0</v>
      </c>
      <c r="P688" s="20">
        <v>8708809909</v>
      </c>
      <c r="Q688" s="33" t="s">
        <v>4854</v>
      </c>
      <c r="R688" s="523" t="s">
        <v>5192</v>
      </c>
      <c r="S688" s="520">
        <v>46204</v>
      </c>
      <c r="T688" s="520">
        <v>47664</v>
      </c>
      <c r="U688" s="521" t="s">
        <v>5191</v>
      </c>
      <c r="V688" s="509"/>
    </row>
    <row r="689" spans="1:22" s="28" customFormat="1" ht="42" customHeight="1">
      <c r="A689" s="168">
        <v>923027</v>
      </c>
      <c r="B689" s="81">
        <v>4650187481749</v>
      </c>
      <c r="C689" s="134" t="s">
        <v>155</v>
      </c>
      <c r="D689" s="40" t="s">
        <v>1158</v>
      </c>
      <c r="E689" s="345" t="s">
        <v>290</v>
      </c>
      <c r="F689" s="163" t="s">
        <v>1624</v>
      </c>
      <c r="G689" s="57" t="s">
        <v>1446</v>
      </c>
      <c r="H689" s="57">
        <v>1.7</v>
      </c>
      <c r="I689" s="22">
        <v>1850</v>
      </c>
      <c r="J689" s="22">
        <v>2390</v>
      </c>
      <c r="K689" s="22">
        <f t="shared" si="143"/>
        <v>1850</v>
      </c>
      <c r="L689" s="20"/>
      <c r="M689" s="24">
        <f t="shared" si="144"/>
        <v>0</v>
      </c>
      <c r="N689" s="33">
        <v>18</v>
      </c>
      <c r="O689" s="63">
        <f t="shared" si="145"/>
        <v>0</v>
      </c>
      <c r="P689" s="20">
        <v>8708809909</v>
      </c>
      <c r="Q689" s="33" t="s">
        <v>4854</v>
      </c>
      <c r="R689" s="523" t="s">
        <v>5192</v>
      </c>
      <c r="S689" s="520">
        <v>46204</v>
      </c>
      <c r="T689" s="520">
        <v>47664</v>
      </c>
      <c r="U689" s="521" t="s">
        <v>5191</v>
      </c>
      <c r="V689" s="509"/>
    </row>
    <row r="690" spans="1:22" s="28" customFormat="1" ht="42" customHeight="1">
      <c r="A690" s="168">
        <v>923028</v>
      </c>
      <c r="B690" s="81">
        <v>4650187481756</v>
      </c>
      <c r="C690" s="134" t="s">
        <v>156</v>
      </c>
      <c r="D690" s="40" t="s">
        <v>1159</v>
      </c>
      <c r="E690" s="345" t="s">
        <v>290</v>
      </c>
      <c r="F690" s="163" t="s">
        <v>1624</v>
      </c>
      <c r="G690" s="57" t="s">
        <v>1447</v>
      </c>
      <c r="H690" s="57">
        <v>1.3</v>
      </c>
      <c r="I690" s="22">
        <v>1690</v>
      </c>
      <c r="J690" s="22">
        <v>2180</v>
      </c>
      <c r="K690" s="22">
        <f t="shared" si="143"/>
        <v>1690</v>
      </c>
      <c r="L690" s="20"/>
      <c r="M690" s="24">
        <f t="shared" si="144"/>
        <v>0</v>
      </c>
      <c r="N690" s="33">
        <v>18</v>
      </c>
      <c r="O690" s="63">
        <f t="shared" si="145"/>
        <v>0</v>
      </c>
      <c r="P690" s="20">
        <v>8708809909</v>
      </c>
      <c r="Q690" s="33" t="s">
        <v>4854</v>
      </c>
      <c r="R690" s="523" t="s">
        <v>5192</v>
      </c>
      <c r="S690" s="520">
        <v>46204</v>
      </c>
      <c r="T690" s="520">
        <v>47664</v>
      </c>
      <c r="U690" s="521" t="s">
        <v>5191</v>
      </c>
      <c r="V690" s="509"/>
    </row>
    <row r="691" spans="1:22" s="28" customFormat="1" ht="42" customHeight="1">
      <c r="A691" s="168">
        <v>923029</v>
      </c>
      <c r="B691" s="81">
        <v>4650187481763</v>
      </c>
      <c r="C691" s="134" t="s">
        <v>157</v>
      </c>
      <c r="D691" s="40" t="s">
        <v>1160</v>
      </c>
      <c r="E691" s="345" t="s">
        <v>290</v>
      </c>
      <c r="F691" s="163" t="s">
        <v>1624</v>
      </c>
      <c r="G691" s="57" t="s">
        <v>1447</v>
      </c>
      <c r="H691" s="57">
        <v>1.1599999999999999</v>
      </c>
      <c r="I691" s="22">
        <v>1460</v>
      </c>
      <c r="J691" s="22">
        <v>1883</v>
      </c>
      <c r="K691" s="22">
        <f t="shared" si="143"/>
        <v>1460</v>
      </c>
      <c r="L691" s="20"/>
      <c r="M691" s="24">
        <f t="shared" si="144"/>
        <v>0</v>
      </c>
      <c r="N691" s="33">
        <v>18</v>
      </c>
      <c r="O691" s="63">
        <f t="shared" si="145"/>
        <v>0</v>
      </c>
      <c r="P691" s="20">
        <v>8708809909</v>
      </c>
      <c r="Q691" s="33" t="s">
        <v>4854</v>
      </c>
      <c r="R691" s="523" t="s">
        <v>5192</v>
      </c>
      <c r="S691" s="520">
        <v>46204</v>
      </c>
      <c r="T691" s="520">
        <v>47664</v>
      </c>
      <c r="U691" s="521" t="s">
        <v>5191</v>
      </c>
      <c r="V691" s="509"/>
    </row>
    <row r="692" spans="1:22" s="28" customFormat="1" ht="42" customHeight="1">
      <c r="A692" s="168">
        <v>929022</v>
      </c>
      <c r="B692" s="81">
        <v>4660171519679</v>
      </c>
      <c r="C692" s="134" t="s">
        <v>3191</v>
      </c>
      <c r="D692" s="40" t="s">
        <v>4240</v>
      </c>
      <c r="E692" s="345" t="s">
        <v>290</v>
      </c>
      <c r="F692" s="177" t="s">
        <v>1624</v>
      </c>
      <c r="G692" s="56" t="s">
        <v>3708</v>
      </c>
      <c r="H692" s="210">
        <v>5.3</v>
      </c>
      <c r="I692" s="22">
        <v>4650</v>
      </c>
      <c r="J692" s="22">
        <v>5905</v>
      </c>
      <c r="K692" s="22">
        <f t="shared" si="143"/>
        <v>4650</v>
      </c>
      <c r="L692" s="20"/>
      <c r="M692" s="24">
        <f t="shared" si="144"/>
        <v>0</v>
      </c>
      <c r="N692" s="33">
        <v>1</v>
      </c>
      <c r="O692" s="63">
        <f t="shared" ref="O692:O696" si="146">L692/N692</f>
        <v>0</v>
      </c>
      <c r="P692" s="20">
        <v>8708809909</v>
      </c>
      <c r="Q692" s="33" t="s">
        <v>4854</v>
      </c>
      <c r="R692" s="523" t="s">
        <v>5192</v>
      </c>
      <c r="S692" s="520">
        <v>46204</v>
      </c>
      <c r="T692" s="520">
        <v>47664</v>
      </c>
      <c r="U692" s="521" t="s">
        <v>5191</v>
      </c>
      <c r="V692" s="509"/>
    </row>
    <row r="693" spans="1:22" s="28" customFormat="1" ht="42" customHeight="1">
      <c r="A693" s="168">
        <v>929023</v>
      </c>
      <c r="B693" s="81">
        <v>4660171519709</v>
      </c>
      <c r="C693" s="134" t="s">
        <v>3192</v>
      </c>
      <c r="D693" s="40" t="s">
        <v>4241</v>
      </c>
      <c r="E693" s="345" t="s">
        <v>290</v>
      </c>
      <c r="F693" s="177" t="s">
        <v>1624</v>
      </c>
      <c r="G693" s="56" t="s">
        <v>3708</v>
      </c>
      <c r="H693" s="210">
        <v>3.9</v>
      </c>
      <c r="I693" s="22">
        <v>2290</v>
      </c>
      <c r="J693" s="22">
        <v>2955</v>
      </c>
      <c r="K693" s="22">
        <f t="shared" si="143"/>
        <v>2290</v>
      </c>
      <c r="L693" s="20"/>
      <c r="M693" s="24">
        <f t="shared" si="144"/>
        <v>0</v>
      </c>
      <c r="N693" s="33">
        <v>1</v>
      </c>
      <c r="O693" s="63">
        <f t="shared" si="146"/>
        <v>0</v>
      </c>
      <c r="P693" s="20">
        <v>8708809909</v>
      </c>
      <c r="Q693" s="33" t="s">
        <v>4854</v>
      </c>
      <c r="R693" s="523" t="s">
        <v>5192</v>
      </c>
      <c r="S693" s="520">
        <v>46204</v>
      </c>
      <c r="T693" s="520">
        <v>47664</v>
      </c>
      <c r="U693" s="521" t="s">
        <v>5191</v>
      </c>
      <c r="V693" s="509"/>
    </row>
    <row r="694" spans="1:22" s="28" customFormat="1" ht="42" customHeight="1">
      <c r="A694" s="168">
        <v>929024</v>
      </c>
      <c r="B694" s="81">
        <v>4660171519723</v>
      </c>
      <c r="C694" s="134" t="s">
        <v>3193</v>
      </c>
      <c r="D694" s="40" t="s">
        <v>3188</v>
      </c>
      <c r="E694" s="345" t="s">
        <v>290</v>
      </c>
      <c r="F694" s="177" t="s">
        <v>1624</v>
      </c>
      <c r="G694" s="56" t="s">
        <v>3708</v>
      </c>
      <c r="H694" s="210">
        <v>2.4</v>
      </c>
      <c r="I694" s="22">
        <v>2700</v>
      </c>
      <c r="J694" s="22">
        <v>3485</v>
      </c>
      <c r="K694" s="22">
        <f t="shared" si="143"/>
        <v>2700</v>
      </c>
      <c r="L694" s="20"/>
      <c r="M694" s="24">
        <f t="shared" si="144"/>
        <v>0</v>
      </c>
      <c r="N694" s="33">
        <v>1</v>
      </c>
      <c r="O694" s="63">
        <f t="shared" si="146"/>
        <v>0</v>
      </c>
      <c r="P694" s="20">
        <v>8708809909</v>
      </c>
      <c r="Q694" s="33" t="s">
        <v>4854</v>
      </c>
      <c r="R694" s="523" t="s">
        <v>5192</v>
      </c>
      <c r="S694" s="520">
        <v>46204</v>
      </c>
      <c r="T694" s="520">
        <v>47664</v>
      </c>
      <c r="U694" s="521" t="s">
        <v>5191</v>
      </c>
      <c r="V694" s="509"/>
    </row>
    <row r="695" spans="1:22" s="28" customFormat="1" ht="42" customHeight="1">
      <c r="A695" s="168">
        <v>929025</v>
      </c>
      <c r="B695" s="81">
        <v>4660171519761</v>
      </c>
      <c r="C695" s="134" t="s">
        <v>3194</v>
      </c>
      <c r="D695" s="40" t="s">
        <v>3189</v>
      </c>
      <c r="E695" s="345" t="s">
        <v>290</v>
      </c>
      <c r="F695" s="177" t="s">
        <v>1624</v>
      </c>
      <c r="G695" s="56" t="s">
        <v>3708</v>
      </c>
      <c r="H695" s="210">
        <v>3.15</v>
      </c>
      <c r="I695" s="22">
        <v>1980</v>
      </c>
      <c r="J695" s="22">
        <v>2555</v>
      </c>
      <c r="K695" s="22">
        <f t="shared" si="143"/>
        <v>1980</v>
      </c>
      <c r="L695" s="20"/>
      <c r="M695" s="24">
        <f t="shared" si="144"/>
        <v>0</v>
      </c>
      <c r="N695" s="33">
        <v>1</v>
      </c>
      <c r="O695" s="63">
        <f t="shared" si="146"/>
        <v>0</v>
      </c>
      <c r="P695" s="20">
        <v>8708809909</v>
      </c>
      <c r="Q695" s="33" t="s">
        <v>4854</v>
      </c>
      <c r="R695" s="523" t="s">
        <v>5192</v>
      </c>
      <c r="S695" s="520">
        <v>46204</v>
      </c>
      <c r="T695" s="520">
        <v>47664</v>
      </c>
      <c r="U695" s="521" t="s">
        <v>5191</v>
      </c>
      <c r="V695" s="509"/>
    </row>
    <row r="696" spans="1:22" s="28" customFormat="1" ht="42" customHeight="1">
      <c r="A696" s="168">
        <v>929026</v>
      </c>
      <c r="B696" s="81">
        <v>4660171519778</v>
      </c>
      <c r="C696" s="134" t="s">
        <v>3195</v>
      </c>
      <c r="D696" s="40" t="s">
        <v>3190</v>
      </c>
      <c r="E696" s="345" t="s">
        <v>290</v>
      </c>
      <c r="F696" s="163" t="s">
        <v>1624</v>
      </c>
      <c r="G696" s="56" t="s">
        <v>3708</v>
      </c>
      <c r="H696" s="210">
        <v>2.2599999999999998</v>
      </c>
      <c r="I696" s="22">
        <v>1700</v>
      </c>
      <c r="J696" s="22">
        <v>2193</v>
      </c>
      <c r="K696" s="22">
        <f t="shared" si="143"/>
        <v>1700</v>
      </c>
      <c r="L696" s="20"/>
      <c r="M696" s="24">
        <f t="shared" si="144"/>
        <v>0</v>
      </c>
      <c r="N696" s="33">
        <v>1</v>
      </c>
      <c r="O696" s="63">
        <f t="shared" si="146"/>
        <v>0</v>
      </c>
      <c r="P696" s="20">
        <v>8708809909</v>
      </c>
      <c r="Q696" s="33" t="s">
        <v>4854</v>
      </c>
      <c r="R696" s="523" t="s">
        <v>5192</v>
      </c>
      <c r="S696" s="520">
        <v>46204</v>
      </c>
      <c r="T696" s="520">
        <v>47664</v>
      </c>
      <c r="U696" s="521" t="s">
        <v>5191</v>
      </c>
      <c r="V696" s="509"/>
    </row>
    <row r="697" spans="1:22" s="28" customFormat="1" ht="42" customHeight="1">
      <c r="A697" s="168">
        <v>923030</v>
      </c>
      <c r="B697" s="81">
        <v>4650187481770</v>
      </c>
      <c r="C697" s="134" t="s">
        <v>200</v>
      </c>
      <c r="D697" s="40" t="s">
        <v>4418</v>
      </c>
      <c r="E697" s="345" t="s">
        <v>290</v>
      </c>
      <c r="F697" s="163" t="s">
        <v>1624</v>
      </c>
      <c r="G697" s="57" t="s">
        <v>1448</v>
      </c>
      <c r="H697" s="57">
        <v>0.23</v>
      </c>
      <c r="I697" s="22">
        <v>315</v>
      </c>
      <c r="J697" s="22">
        <v>416</v>
      </c>
      <c r="K697" s="22">
        <f t="shared" si="143"/>
        <v>315</v>
      </c>
      <c r="L697" s="20"/>
      <c r="M697" s="24">
        <f t="shared" si="144"/>
        <v>0</v>
      </c>
      <c r="N697" s="33">
        <v>1</v>
      </c>
      <c r="O697" s="63">
        <f t="shared" si="145"/>
        <v>0</v>
      </c>
      <c r="P697" s="20">
        <v>8205598099</v>
      </c>
      <c r="Q697" s="33" t="s">
        <v>4854</v>
      </c>
      <c r="R697" s="519" t="s">
        <v>5193</v>
      </c>
      <c r="S697" s="520"/>
      <c r="T697" s="520"/>
      <c r="U697" s="521"/>
      <c r="V697" s="509"/>
    </row>
    <row r="698" spans="1:22" s="28" customFormat="1" ht="42" customHeight="1">
      <c r="A698" s="168">
        <v>823001</v>
      </c>
      <c r="B698" s="81">
        <v>4660171510935</v>
      </c>
      <c r="C698" s="134" t="s">
        <v>570</v>
      </c>
      <c r="D698" s="40" t="s">
        <v>899</v>
      </c>
      <c r="E698" s="345" t="s">
        <v>289</v>
      </c>
      <c r="F698" s="177" t="s">
        <v>1624</v>
      </c>
      <c r="G698" s="57" t="s">
        <v>1684</v>
      </c>
      <c r="H698" s="57">
        <v>0.28999999999999998</v>
      </c>
      <c r="I698" s="22">
        <v>270</v>
      </c>
      <c r="J698" s="22">
        <v>364</v>
      </c>
      <c r="K698" s="22">
        <f t="shared" si="143"/>
        <v>270</v>
      </c>
      <c r="L698" s="20"/>
      <c r="M698" s="24">
        <f t="shared" si="144"/>
        <v>0</v>
      </c>
      <c r="N698" s="33">
        <v>20</v>
      </c>
      <c r="O698" s="63">
        <f t="shared" si="145"/>
        <v>0</v>
      </c>
      <c r="P698" s="20">
        <v>3926909709</v>
      </c>
      <c r="Q698" s="33" t="s">
        <v>4854</v>
      </c>
      <c r="R698" s="523" t="s">
        <v>5192</v>
      </c>
      <c r="S698" s="520">
        <v>46204</v>
      </c>
      <c r="T698" s="520">
        <v>47664</v>
      </c>
      <c r="U698" s="521" t="s">
        <v>5191</v>
      </c>
      <c r="V698" s="509"/>
    </row>
    <row r="699" spans="1:22" s="28" customFormat="1" ht="42" customHeight="1">
      <c r="A699" s="168">
        <v>823002</v>
      </c>
      <c r="B699" s="81">
        <v>4660171510942</v>
      </c>
      <c r="C699" s="134" t="s">
        <v>571</v>
      </c>
      <c r="D699" s="40" t="s">
        <v>572</v>
      </c>
      <c r="E699" s="345" t="s">
        <v>289</v>
      </c>
      <c r="F699" s="177" t="s">
        <v>1624</v>
      </c>
      <c r="G699" s="57" t="s">
        <v>1684</v>
      </c>
      <c r="H699" s="57">
        <v>0.28999999999999998</v>
      </c>
      <c r="I699" s="22">
        <v>350</v>
      </c>
      <c r="J699" s="22">
        <v>462</v>
      </c>
      <c r="K699" s="22">
        <f t="shared" si="143"/>
        <v>350</v>
      </c>
      <c r="L699" s="20"/>
      <c r="M699" s="24">
        <f t="shared" si="144"/>
        <v>0</v>
      </c>
      <c r="N699" s="33">
        <v>20</v>
      </c>
      <c r="O699" s="63">
        <f t="shared" si="145"/>
        <v>0</v>
      </c>
      <c r="P699" s="20">
        <v>3926909709</v>
      </c>
      <c r="Q699" s="33" t="s">
        <v>4854</v>
      </c>
      <c r="R699" s="523" t="s">
        <v>5192</v>
      </c>
      <c r="S699" s="520">
        <v>46204</v>
      </c>
      <c r="T699" s="520">
        <v>47664</v>
      </c>
      <c r="U699" s="521" t="s">
        <v>5191</v>
      </c>
      <c r="V699" s="509"/>
    </row>
    <row r="700" spans="1:22" s="28" customFormat="1" ht="42" customHeight="1">
      <c r="A700" s="168">
        <v>823003</v>
      </c>
      <c r="B700" s="81">
        <v>4660171510966</v>
      </c>
      <c r="C700" s="134" t="s">
        <v>574</v>
      </c>
      <c r="D700" s="40" t="s">
        <v>573</v>
      </c>
      <c r="E700" s="345" t="s">
        <v>289</v>
      </c>
      <c r="F700" s="177" t="s">
        <v>1624</v>
      </c>
      <c r="G700" s="57" t="s">
        <v>1684</v>
      </c>
      <c r="H700" s="57">
        <v>0.31</v>
      </c>
      <c r="I700" s="22">
        <v>1955</v>
      </c>
      <c r="J700" s="22">
        <v>2525</v>
      </c>
      <c r="K700" s="22">
        <f t="shared" si="143"/>
        <v>1955</v>
      </c>
      <c r="L700" s="20"/>
      <c r="M700" s="24">
        <f t="shared" si="144"/>
        <v>0</v>
      </c>
      <c r="N700" s="33">
        <v>20</v>
      </c>
      <c r="O700" s="63">
        <f t="shared" si="145"/>
        <v>0</v>
      </c>
      <c r="P700" s="20">
        <v>3926909709</v>
      </c>
      <c r="Q700" s="33" t="s">
        <v>4854</v>
      </c>
      <c r="R700" s="519" t="s">
        <v>5193</v>
      </c>
      <c r="S700" s="520"/>
      <c r="T700" s="520"/>
      <c r="U700" s="521"/>
      <c r="V700" s="509"/>
    </row>
    <row r="701" spans="1:22" s="28" customFormat="1" ht="42" customHeight="1">
      <c r="A701" s="168">
        <v>823004</v>
      </c>
      <c r="B701" s="81">
        <v>4660171510959</v>
      </c>
      <c r="C701" s="134" t="s">
        <v>575</v>
      </c>
      <c r="D701" s="40" t="s">
        <v>576</v>
      </c>
      <c r="E701" s="345" t="s">
        <v>289</v>
      </c>
      <c r="F701" s="163" t="s">
        <v>1624</v>
      </c>
      <c r="G701" s="57" t="s">
        <v>1684</v>
      </c>
      <c r="H701" s="57">
        <v>0.31</v>
      </c>
      <c r="I701" s="22">
        <v>1130</v>
      </c>
      <c r="J701" s="22">
        <v>1457</v>
      </c>
      <c r="K701" s="22">
        <f t="shared" si="143"/>
        <v>1130</v>
      </c>
      <c r="L701" s="20"/>
      <c r="M701" s="24">
        <f t="shared" si="144"/>
        <v>0</v>
      </c>
      <c r="N701" s="33">
        <v>20</v>
      </c>
      <c r="O701" s="63">
        <f t="shared" si="145"/>
        <v>0</v>
      </c>
      <c r="P701" s="20">
        <v>3926909709</v>
      </c>
      <c r="Q701" s="33" t="s">
        <v>4854</v>
      </c>
      <c r="R701" s="519" t="s">
        <v>5193</v>
      </c>
      <c r="S701" s="520"/>
      <c r="T701" s="520"/>
      <c r="U701" s="521"/>
      <c r="V701" s="509"/>
    </row>
    <row r="702" spans="1:22" s="28" customFormat="1" ht="42" customHeight="1">
      <c r="A702" s="150">
        <v>823005</v>
      </c>
      <c r="B702" s="81">
        <v>4650187485235</v>
      </c>
      <c r="C702" s="21" t="s">
        <v>695</v>
      </c>
      <c r="D702" s="43" t="s">
        <v>4171</v>
      </c>
      <c r="E702" s="340" t="s">
        <v>289</v>
      </c>
      <c r="F702" s="162" t="s">
        <v>1624</v>
      </c>
      <c r="G702" s="56" t="s">
        <v>1449</v>
      </c>
      <c r="H702" s="56">
        <v>0.38</v>
      </c>
      <c r="I702" s="22">
        <v>1900</v>
      </c>
      <c r="J702" s="22">
        <v>2455</v>
      </c>
      <c r="K702" s="22">
        <f t="shared" si="143"/>
        <v>1900</v>
      </c>
      <c r="L702" s="45"/>
      <c r="M702" s="24">
        <f t="shared" si="144"/>
        <v>0</v>
      </c>
      <c r="N702" s="33">
        <v>1</v>
      </c>
      <c r="O702" s="63">
        <f t="shared" si="145"/>
        <v>0</v>
      </c>
      <c r="P702" s="45">
        <v>8484900000</v>
      </c>
      <c r="Q702" s="33" t="s">
        <v>4854</v>
      </c>
      <c r="R702" s="519" t="s">
        <v>5193</v>
      </c>
      <c r="S702" s="520"/>
      <c r="T702" s="520"/>
      <c r="U702" s="521"/>
      <c r="V702" s="509"/>
    </row>
    <row r="703" spans="1:22" s="28" customFormat="1" ht="42" customHeight="1">
      <c r="A703" s="150">
        <v>823006</v>
      </c>
      <c r="B703" s="81">
        <v>4650187481824</v>
      </c>
      <c r="C703" s="21" t="s">
        <v>113</v>
      </c>
      <c r="D703" s="43" t="s">
        <v>4313</v>
      </c>
      <c r="E703" s="340" t="s">
        <v>289</v>
      </c>
      <c r="F703" s="162" t="s">
        <v>1624</v>
      </c>
      <c r="G703" s="56" t="s">
        <v>1450</v>
      </c>
      <c r="H703" s="56">
        <v>0.14000000000000001</v>
      </c>
      <c r="I703" s="22">
        <v>225</v>
      </c>
      <c r="J703" s="22">
        <v>304</v>
      </c>
      <c r="K703" s="22">
        <f t="shared" si="143"/>
        <v>225</v>
      </c>
      <c r="L703" s="45"/>
      <c r="M703" s="24">
        <f t="shared" si="144"/>
        <v>0</v>
      </c>
      <c r="N703" s="33">
        <v>10</v>
      </c>
      <c r="O703" s="63">
        <f t="shared" si="145"/>
        <v>0</v>
      </c>
      <c r="P703" s="45">
        <v>8484900000</v>
      </c>
      <c r="Q703" s="33" t="s">
        <v>4854</v>
      </c>
      <c r="R703" s="519" t="s">
        <v>5193</v>
      </c>
      <c r="S703" s="520"/>
      <c r="T703" s="520"/>
      <c r="U703" s="521"/>
      <c r="V703" s="509"/>
    </row>
    <row r="704" spans="1:22" s="28" customFormat="1" ht="42" customHeight="1">
      <c r="A704" s="150">
        <v>823007</v>
      </c>
      <c r="B704" s="81">
        <v>4650187481831</v>
      </c>
      <c r="C704" s="21" t="s">
        <v>115</v>
      </c>
      <c r="D704" s="43" t="s">
        <v>4303</v>
      </c>
      <c r="E704" s="340" t="s">
        <v>289</v>
      </c>
      <c r="F704" s="162" t="s">
        <v>1624</v>
      </c>
      <c r="G704" s="56" t="s">
        <v>1450</v>
      </c>
      <c r="H704" s="56">
        <v>0.1</v>
      </c>
      <c r="I704" s="22">
        <v>205</v>
      </c>
      <c r="J704" s="22">
        <v>277</v>
      </c>
      <c r="K704" s="22">
        <f t="shared" si="143"/>
        <v>205</v>
      </c>
      <c r="L704" s="45"/>
      <c r="M704" s="24">
        <f t="shared" si="144"/>
        <v>0</v>
      </c>
      <c r="N704" s="33">
        <v>10</v>
      </c>
      <c r="O704" s="63">
        <f t="shared" si="145"/>
        <v>0</v>
      </c>
      <c r="P704" s="45">
        <v>8484900000</v>
      </c>
      <c r="Q704" s="33" t="s">
        <v>4854</v>
      </c>
      <c r="R704" s="519" t="s">
        <v>5193</v>
      </c>
      <c r="S704" s="520"/>
      <c r="T704" s="520"/>
      <c r="U704" s="521"/>
      <c r="V704" s="509"/>
    </row>
    <row r="705" spans="1:22" s="28" customFormat="1" ht="42" customHeight="1">
      <c r="A705" s="168">
        <v>823008</v>
      </c>
      <c r="B705" s="81">
        <v>4650187489448</v>
      </c>
      <c r="C705" s="134" t="s">
        <v>457</v>
      </c>
      <c r="D705" s="40" t="s">
        <v>4172</v>
      </c>
      <c r="E705" s="345" t="s">
        <v>289</v>
      </c>
      <c r="F705" s="163" t="s">
        <v>1624</v>
      </c>
      <c r="G705" s="57" t="s">
        <v>1451</v>
      </c>
      <c r="H705" s="57">
        <v>0.3</v>
      </c>
      <c r="I705" s="22">
        <v>1650</v>
      </c>
      <c r="J705" s="22">
        <v>2128</v>
      </c>
      <c r="K705" s="22">
        <f t="shared" si="143"/>
        <v>1650</v>
      </c>
      <c r="L705" s="20"/>
      <c r="M705" s="24">
        <f t="shared" si="144"/>
        <v>0</v>
      </c>
      <c r="N705" s="33">
        <v>1</v>
      </c>
      <c r="O705" s="63">
        <f t="shared" si="145"/>
        <v>0</v>
      </c>
      <c r="P705" s="20">
        <v>8484900000</v>
      </c>
      <c r="Q705" s="33" t="s">
        <v>4854</v>
      </c>
      <c r="R705" s="519" t="s">
        <v>5193</v>
      </c>
      <c r="S705" s="520"/>
      <c r="T705" s="520"/>
      <c r="U705" s="521"/>
      <c r="V705" s="509"/>
    </row>
    <row r="706" spans="1:22" s="130" customFormat="1" ht="42" customHeight="1">
      <c r="A706" s="168">
        <v>823009</v>
      </c>
      <c r="B706" s="81">
        <v>4650187481848</v>
      </c>
      <c r="C706" s="134" t="s">
        <v>161</v>
      </c>
      <c r="D706" s="40" t="s">
        <v>4304</v>
      </c>
      <c r="E706" s="345" t="s">
        <v>289</v>
      </c>
      <c r="F706" s="177" t="s">
        <v>1624</v>
      </c>
      <c r="G706" s="214" t="s">
        <v>1285</v>
      </c>
      <c r="H706" s="57">
        <v>0.45</v>
      </c>
      <c r="I706" s="22">
        <v>600</v>
      </c>
      <c r="J706" s="22">
        <v>792</v>
      </c>
      <c r="K706" s="22">
        <f t="shared" si="143"/>
        <v>600</v>
      </c>
      <c r="L706" s="20"/>
      <c r="M706" s="24">
        <f t="shared" si="144"/>
        <v>0</v>
      </c>
      <c r="N706" s="33">
        <v>1</v>
      </c>
      <c r="O706" s="63">
        <f t="shared" si="145"/>
        <v>0</v>
      </c>
      <c r="P706" s="20">
        <v>8484900000</v>
      </c>
      <c r="Q706" s="33" t="s">
        <v>4854</v>
      </c>
      <c r="R706" s="519" t="s">
        <v>5193</v>
      </c>
      <c r="S706" s="520"/>
      <c r="T706" s="520"/>
      <c r="U706" s="521"/>
      <c r="V706" s="509"/>
    </row>
    <row r="707" spans="1:22" s="28" customFormat="1" ht="42" customHeight="1">
      <c r="A707" s="168">
        <v>823010</v>
      </c>
      <c r="B707" s="81">
        <v>4650187481855</v>
      </c>
      <c r="C707" s="134" t="s">
        <v>171</v>
      </c>
      <c r="D707" s="40" t="s">
        <v>1161</v>
      </c>
      <c r="E707" s="345" t="s">
        <v>289</v>
      </c>
      <c r="F707" s="177" t="s">
        <v>1624</v>
      </c>
      <c r="G707" s="214" t="s">
        <v>1285</v>
      </c>
      <c r="H707" s="57">
        <v>0.44</v>
      </c>
      <c r="I707" s="22">
        <v>610</v>
      </c>
      <c r="J707" s="22">
        <v>805</v>
      </c>
      <c r="K707" s="22">
        <f t="shared" si="143"/>
        <v>610</v>
      </c>
      <c r="L707" s="20"/>
      <c r="M707" s="24">
        <f t="shared" si="144"/>
        <v>0</v>
      </c>
      <c r="N707" s="34">
        <v>1</v>
      </c>
      <c r="O707" s="64">
        <f t="shared" si="145"/>
        <v>0</v>
      </c>
      <c r="P707" s="20">
        <v>8484900000</v>
      </c>
      <c r="Q707" s="34" t="s">
        <v>4854</v>
      </c>
      <c r="R707" s="519" t="s">
        <v>5193</v>
      </c>
      <c r="S707" s="522"/>
      <c r="T707" s="522"/>
      <c r="U707" s="521"/>
      <c r="V707" s="509"/>
    </row>
    <row r="708" spans="1:22" s="28" customFormat="1" ht="42" customHeight="1">
      <c r="A708" s="150">
        <v>923045</v>
      </c>
      <c r="B708" s="81">
        <v>4660171517606</v>
      </c>
      <c r="C708" s="134" t="s">
        <v>1766</v>
      </c>
      <c r="D708" s="40" t="s">
        <v>1767</v>
      </c>
      <c r="E708" s="345" t="s">
        <v>290</v>
      </c>
      <c r="F708" s="163" t="s">
        <v>1624</v>
      </c>
      <c r="G708" s="57" t="s">
        <v>1771</v>
      </c>
      <c r="H708" s="57">
        <v>1.77</v>
      </c>
      <c r="I708" s="22">
        <v>3350</v>
      </c>
      <c r="J708" s="22">
        <v>4320</v>
      </c>
      <c r="K708" s="22">
        <f t="shared" si="143"/>
        <v>3350</v>
      </c>
      <c r="L708" s="20"/>
      <c r="M708" s="24">
        <f t="shared" si="144"/>
        <v>0</v>
      </c>
      <c r="N708" s="34">
        <v>1</v>
      </c>
      <c r="O708" s="64">
        <f t="shared" si="145"/>
        <v>0</v>
      </c>
      <c r="P708" s="20">
        <v>8708949909</v>
      </c>
      <c r="Q708" s="34" t="s">
        <v>4892</v>
      </c>
      <c r="R708" s="519" t="s">
        <v>5192</v>
      </c>
      <c r="S708" s="520">
        <v>46204</v>
      </c>
      <c r="T708" s="520">
        <v>47664</v>
      </c>
      <c r="U708" s="521" t="s">
        <v>5191</v>
      </c>
      <c r="V708" s="509"/>
    </row>
    <row r="709" spans="1:22" s="28" customFormat="1" ht="42" customHeight="1">
      <c r="A709" s="168">
        <v>823011</v>
      </c>
      <c r="B709" s="81">
        <v>4650187483866</v>
      </c>
      <c r="C709" s="134" t="s">
        <v>676</v>
      </c>
      <c r="D709" s="40" t="s">
        <v>675</v>
      </c>
      <c r="E709" s="345" t="s">
        <v>290</v>
      </c>
      <c r="F709" s="163" t="s">
        <v>1624</v>
      </c>
      <c r="G709" s="57" t="s">
        <v>1452</v>
      </c>
      <c r="H709" s="57">
        <v>4.7</v>
      </c>
      <c r="I709" s="22">
        <v>6250</v>
      </c>
      <c r="J709" s="22">
        <v>7875</v>
      </c>
      <c r="K709" s="22">
        <f t="shared" si="143"/>
        <v>6250</v>
      </c>
      <c r="L709" s="20"/>
      <c r="M709" s="24">
        <f t="shared" si="144"/>
        <v>0</v>
      </c>
      <c r="N709" s="34">
        <v>1</v>
      </c>
      <c r="O709" s="498">
        <f t="shared" si="145"/>
        <v>0</v>
      </c>
      <c r="P709" s="20">
        <v>8708809909</v>
      </c>
      <c r="Q709" s="34" t="s">
        <v>4893</v>
      </c>
      <c r="R709" s="519" t="s">
        <v>5193</v>
      </c>
      <c r="S709" s="522"/>
      <c r="T709" s="522"/>
      <c r="U709" s="521"/>
      <c r="V709" s="509"/>
    </row>
    <row r="710" spans="1:22" s="28" customFormat="1" ht="42" customHeight="1">
      <c r="A710" s="150">
        <v>823012</v>
      </c>
      <c r="B710" s="81">
        <v>4650187483873</v>
      </c>
      <c r="C710" s="134" t="s">
        <v>677</v>
      </c>
      <c r="D710" s="40" t="s">
        <v>678</v>
      </c>
      <c r="E710" s="345" t="s">
        <v>290</v>
      </c>
      <c r="F710" s="163" t="s">
        <v>1624</v>
      </c>
      <c r="G710" s="57" t="s">
        <v>1453</v>
      </c>
      <c r="H710" s="57">
        <v>3.8</v>
      </c>
      <c r="I710" s="22">
        <v>5850</v>
      </c>
      <c r="J710" s="22">
        <v>7430</v>
      </c>
      <c r="K710" s="22">
        <f t="shared" si="143"/>
        <v>5850</v>
      </c>
      <c r="L710" s="20"/>
      <c r="M710" s="24">
        <f t="shared" si="144"/>
        <v>0</v>
      </c>
      <c r="N710" s="34">
        <v>1</v>
      </c>
      <c r="O710" s="64">
        <f t="shared" si="145"/>
        <v>0</v>
      </c>
      <c r="P710" s="20">
        <v>8708809909</v>
      </c>
      <c r="Q710" s="34" t="s">
        <v>4893</v>
      </c>
      <c r="R710" s="519" t="s">
        <v>5192</v>
      </c>
      <c r="S710" s="520">
        <v>46204</v>
      </c>
      <c r="T710" s="520">
        <v>47664</v>
      </c>
      <c r="U710" s="521" t="s">
        <v>5191</v>
      </c>
      <c r="V710" s="509"/>
    </row>
    <row r="711" spans="1:22" s="28" customFormat="1" ht="42" customHeight="1">
      <c r="A711" s="150">
        <v>923031</v>
      </c>
      <c r="B711" s="81">
        <v>4650187481800</v>
      </c>
      <c r="C711" s="134" t="s">
        <v>198</v>
      </c>
      <c r="D711" s="40" t="s">
        <v>1162</v>
      </c>
      <c r="E711" s="345" t="s">
        <v>290</v>
      </c>
      <c r="F711" s="163" t="s">
        <v>1624</v>
      </c>
      <c r="G711" s="57" t="s">
        <v>1454</v>
      </c>
      <c r="H711" s="57">
        <v>2.06</v>
      </c>
      <c r="I711" s="22">
        <v>2350</v>
      </c>
      <c r="J711" s="22">
        <v>3030</v>
      </c>
      <c r="K711" s="22">
        <f t="shared" si="143"/>
        <v>2350</v>
      </c>
      <c r="L711" s="20"/>
      <c r="M711" s="24">
        <f t="shared" si="144"/>
        <v>0</v>
      </c>
      <c r="N711" s="34">
        <v>1</v>
      </c>
      <c r="O711" s="64">
        <f t="shared" si="145"/>
        <v>0</v>
      </c>
      <c r="P711" s="20">
        <v>8708509909</v>
      </c>
      <c r="Q711" s="34" t="s">
        <v>4854</v>
      </c>
      <c r="R711" s="523"/>
      <c r="S711" s="522"/>
      <c r="T711" s="522"/>
      <c r="U711" s="521"/>
      <c r="V711" s="509"/>
    </row>
    <row r="712" spans="1:22" s="28" customFormat="1" ht="42" customHeight="1">
      <c r="A712" s="150">
        <v>924043</v>
      </c>
      <c r="B712" s="81">
        <v>4660171513165</v>
      </c>
      <c r="C712" s="134" t="s">
        <v>1842</v>
      </c>
      <c r="D712" s="40" t="s">
        <v>1843</v>
      </c>
      <c r="E712" s="345" t="s">
        <v>290</v>
      </c>
      <c r="F712" s="175" t="s">
        <v>1624</v>
      </c>
      <c r="G712" s="57" t="s">
        <v>1862</v>
      </c>
      <c r="H712" s="57">
        <v>1.8</v>
      </c>
      <c r="I712" s="22">
        <v>2930</v>
      </c>
      <c r="J712" s="22">
        <v>3780</v>
      </c>
      <c r="K712" s="22">
        <f t="shared" ref="K712:K720" si="147">I712*(100-$P$3*100)/100</f>
        <v>2930</v>
      </c>
      <c r="L712" s="20"/>
      <c r="M712" s="24">
        <f t="shared" ref="M712:M720" si="148">K712*L712</f>
        <v>0</v>
      </c>
      <c r="N712" s="34">
        <v>1</v>
      </c>
      <c r="O712" s="64">
        <f t="shared" si="145"/>
        <v>0</v>
      </c>
      <c r="P712" s="20">
        <v>8708509909</v>
      </c>
      <c r="Q712" s="34" t="s">
        <v>4854</v>
      </c>
      <c r="R712" s="523"/>
      <c r="S712" s="522"/>
      <c r="T712" s="522"/>
      <c r="U712" s="521"/>
      <c r="V712" s="509"/>
    </row>
    <row r="713" spans="1:22" s="28" customFormat="1" ht="42" customHeight="1">
      <c r="A713" s="150">
        <v>924044</v>
      </c>
      <c r="B713" s="81">
        <v>4660171513127</v>
      </c>
      <c r="C713" s="134" t="s">
        <v>1844</v>
      </c>
      <c r="D713" s="40" t="s">
        <v>4686</v>
      </c>
      <c r="E713" s="345" t="s">
        <v>290</v>
      </c>
      <c r="F713" s="163" t="s">
        <v>1624</v>
      </c>
      <c r="G713" s="57" t="s">
        <v>1863</v>
      </c>
      <c r="H713" s="57">
        <v>1.97</v>
      </c>
      <c r="I713" s="22">
        <v>2650</v>
      </c>
      <c r="J713" s="22">
        <v>3420</v>
      </c>
      <c r="K713" s="22">
        <f t="shared" si="147"/>
        <v>2650</v>
      </c>
      <c r="L713" s="20"/>
      <c r="M713" s="24">
        <f t="shared" si="148"/>
        <v>0</v>
      </c>
      <c r="N713" s="34">
        <v>1</v>
      </c>
      <c r="O713" s="64">
        <f t="shared" si="145"/>
        <v>0</v>
      </c>
      <c r="P713" s="20">
        <v>8708509909</v>
      </c>
      <c r="Q713" s="34" t="s">
        <v>4854</v>
      </c>
      <c r="R713" s="523"/>
      <c r="S713" s="522"/>
      <c r="T713" s="522"/>
      <c r="U713" s="521"/>
      <c r="V713" s="509"/>
    </row>
    <row r="714" spans="1:22" s="28" customFormat="1" ht="42" customHeight="1">
      <c r="A714" s="168">
        <v>823013</v>
      </c>
      <c r="B714" s="81">
        <v>4660171515633</v>
      </c>
      <c r="C714" s="134" t="s">
        <v>890</v>
      </c>
      <c r="D714" s="40" t="s">
        <v>903</v>
      </c>
      <c r="E714" s="345" t="s">
        <v>289</v>
      </c>
      <c r="F714" s="163" t="s">
        <v>1624</v>
      </c>
      <c r="G714" s="57" t="s">
        <v>1685</v>
      </c>
      <c r="H714" s="57">
        <v>0.03</v>
      </c>
      <c r="I714" s="22">
        <v>330</v>
      </c>
      <c r="J714" s="22">
        <v>436</v>
      </c>
      <c r="K714" s="22">
        <f t="shared" si="147"/>
        <v>330</v>
      </c>
      <c r="L714" s="20"/>
      <c r="M714" s="24">
        <f t="shared" si="148"/>
        <v>0</v>
      </c>
      <c r="N714" s="34">
        <v>1</v>
      </c>
      <c r="O714" s="64">
        <f t="shared" si="145"/>
        <v>0</v>
      </c>
      <c r="P714" s="20">
        <v>7415290000</v>
      </c>
      <c r="Q714" s="34" t="s">
        <v>4854</v>
      </c>
      <c r="R714" s="519" t="s">
        <v>5193</v>
      </c>
      <c r="S714" s="522"/>
      <c r="T714" s="522"/>
      <c r="U714" s="521"/>
      <c r="V714" s="509"/>
    </row>
    <row r="715" spans="1:22" s="28" customFormat="1" ht="42" customHeight="1">
      <c r="A715" s="168">
        <v>823014</v>
      </c>
      <c r="B715" s="81">
        <v>4660171513301</v>
      </c>
      <c r="C715" s="134" t="s">
        <v>697</v>
      </c>
      <c r="D715" s="40" t="s">
        <v>696</v>
      </c>
      <c r="E715" s="345" t="s">
        <v>289</v>
      </c>
      <c r="F715" s="163" t="s">
        <v>1624</v>
      </c>
      <c r="G715" s="57" t="s">
        <v>1455</v>
      </c>
      <c r="H715" s="57">
        <v>0.2</v>
      </c>
      <c r="I715" s="22">
        <v>3200</v>
      </c>
      <c r="J715" s="22">
        <v>4128</v>
      </c>
      <c r="K715" s="22">
        <f t="shared" si="147"/>
        <v>3200</v>
      </c>
      <c r="L715" s="20"/>
      <c r="M715" s="24">
        <f t="shared" si="148"/>
        <v>0</v>
      </c>
      <c r="N715" s="34">
        <v>1</v>
      </c>
      <c r="O715" s="498">
        <f t="shared" si="145"/>
        <v>0</v>
      </c>
      <c r="P715" s="20">
        <v>7415290000</v>
      </c>
      <c r="Q715" s="34" t="s">
        <v>4854</v>
      </c>
      <c r="R715" s="519" t="s">
        <v>5193</v>
      </c>
      <c r="S715" s="522"/>
      <c r="T715" s="522"/>
      <c r="U715" s="521"/>
      <c r="V715" s="509"/>
    </row>
    <row r="716" spans="1:22" s="28" customFormat="1" ht="42" customHeight="1">
      <c r="A716" s="150">
        <v>923058</v>
      </c>
      <c r="B716" s="81">
        <v>4680642316354</v>
      </c>
      <c r="C716" s="134" t="s">
        <v>5014</v>
      </c>
      <c r="D716" s="40" t="s">
        <v>5015</v>
      </c>
      <c r="E716" s="345" t="s">
        <v>290</v>
      </c>
      <c r="F716" s="163"/>
      <c r="G716" s="57" t="s">
        <v>5016</v>
      </c>
      <c r="H716" s="57">
        <v>0.2</v>
      </c>
      <c r="I716" s="22">
        <v>2560</v>
      </c>
      <c r="J716" s="22">
        <v>3303</v>
      </c>
      <c r="K716" s="22">
        <f t="shared" si="147"/>
        <v>2560</v>
      </c>
      <c r="L716" s="20"/>
      <c r="M716" s="24">
        <f t="shared" si="148"/>
        <v>0</v>
      </c>
      <c r="N716" s="34">
        <v>1</v>
      </c>
      <c r="O716" s="498">
        <f t="shared" ref="O716" si="149">L716/N716</f>
        <v>0</v>
      </c>
      <c r="P716" s="20">
        <v>7415290000</v>
      </c>
      <c r="Q716" s="34" t="s">
        <v>4854</v>
      </c>
      <c r="R716" s="523"/>
      <c r="S716" s="522"/>
      <c r="T716" s="522"/>
      <c r="U716" s="521"/>
      <c r="V716" s="509"/>
    </row>
    <row r="717" spans="1:22" s="28" customFormat="1" ht="42" customHeight="1">
      <c r="A717" s="150">
        <v>823015</v>
      </c>
      <c r="B717" s="81">
        <v>4650187481862</v>
      </c>
      <c r="C717" s="21" t="s">
        <v>148</v>
      </c>
      <c r="D717" s="43" t="s">
        <v>149</v>
      </c>
      <c r="E717" s="345" t="s">
        <v>289</v>
      </c>
      <c r="F717" s="163" t="s">
        <v>1624</v>
      </c>
      <c r="G717" s="57" t="s">
        <v>1456</v>
      </c>
      <c r="H717" s="57">
        <v>0.3</v>
      </c>
      <c r="I717" s="22">
        <v>668</v>
      </c>
      <c r="J717" s="22">
        <v>880</v>
      </c>
      <c r="K717" s="22">
        <f t="shared" si="147"/>
        <v>668</v>
      </c>
      <c r="L717" s="20"/>
      <c r="M717" s="24">
        <f t="shared" si="148"/>
        <v>0</v>
      </c>
      <c r="N717" s="34">
        <v>1</v>
      </c>
      <c r="O717" s="64">
        <f t="shared" si="145"/>
        <v>0</v>
      </c>
      <c r="P717" s="20">
        <v>8708509909</v>
      </c>
      <c r="Q717" s="34" t="s">
        <v>4854</v>
      </c>
      <c r="R717" s="519" t="s">
        <v>5193</v>
      </c>
      <c r="S717" s="522"/>
      <c r="T717" s="522"/>
      <c r="U717" s="521"/>
      <c r="V717" s="509"/>
    </row>
    <row r="718" spans="1:22" s="28" customFormat="1" ht="42" customHeight="1">
      <c r="A718" s="150">
        <v>823016</v>
      </c>
      <c r="B718" s="81">
        <v>4660171515541</v>
      </c>
      <c r="C718" s="21" t="s">
        <v>967</v>
      </c>
      <c r="D718" s="43" t="s">
        <v>968</v>
      </c>
      <c r="E718" s="345" t="s">
        <v>289</v>
      </c>
      <c r="F718" s="162" t="s">
        <v>1624</v>
      </c>
      <c r="G718" s="56" t="s">
        <v>1686</v>
      </c>
      <c r="H718" s="56">
        <v>0.14000000000000001</v>
      </c>
      <c r="I718" s="22">
        <v>484</v>
      </c>
      <c r="J718" s="22">
        <v>638</v>
      </c>
      <c r="K718" s="22">
        <f t="shared" si="147"/>
        <v>484</v>
      </c>
      <c r="L718" s="20"/>
      <c r="M718" s="24">
        <f t="shared" si="148"/>
        <v>0</v>
      </c>
      <c r="N718" s="34">
        <v>1</v>
      </c>
      <c r="O718" s="64">
        <f t="shared" si="145"/>
        <v>0</v>
      </c>
      <c r="P718" s="20">
        <v>8482990000</v>
      </c>
      <c r="Q718" s="34" t="s">
        <v>4894</v>
      </c>
      <c r="R718" s="519" t="s">
        <v>5193</v>
      </c>
      <c r="S718" s="522"/>
      <c r="T718" s="522"/>
      <c r="U718" s="521"/>
      <c r="V718" s="509"/>
    </row>
    <row r="719" spans="1:22" s="28" customFormat="1" ht="42" customHeight="1">
      <c r="A719" s="150">
        <v>923044</v>
      </c>
      <c r="B719" s="81">
        <v>4660171516302</v>
      </c>
      <c r="C719" s="21" t="s">
        <v>1849</v>
      </c>
      <c r="D719" s="43" t="s">
        <v>1850</v>
      </c>
      <c r="E719" s="345" t="s">
        <v>290</v>
      </c>
      <c r="F719" s="162" t="s">
        <v>1624</v>
      </c>
      <c r="G719" s="56" t="s">
        <v>1864</v>
      </c>
      <c r="H719" s="56">
        <v>1.3</v>
      </c>
      <c r="I719" s="22">
        <v>1240</v>
      </c>
      <c r="J719" s="22">
        <v>1600</v>
      </c>
      <c r="K719" s="22">
        <f t="shared" si="147"/>
        <v>1240</v>
      </c>
      <c r="L719" s="20"/>
      <c r="M719" s="24">
        <f t="shared" si="148"/>
        <v>0</v>
      </c>
      <c r="N719" s="34">
        <v>1</v>
      </c>
      <c r="O719" s="64">
        <f t="shared" si="145"/>
        <v>0</v>
      </c>
      <c r="P719" s="20">
        <v>8708509909</v>
      </c>
      <c r="Q719" s="34" t="s">
        <v>4891</v>
      </c>
      <c r="R719" s="519" t="s">
        <v>5193</v>
      </c>
      <c r="S719" s="522"/>
      <c r="T719" s="522"/>
      <c r="U719" s="521"/>
      <c r="V719" s="509"/>
    </row>
    <row r="720" spans="1:22" s="28" customFormat="1" ht="42" customHeight="1" thickBot="1">
      <c r="A720" s="150">
        <v>923032</v>
      </c>
      <c r="B720" s="81">
        <v>4650187481817</v>
      </c>
      <c r="C720" s="21" t="s">
        <v>91</v>
      </c>
      <c r="D720" s="43" t="s">
        <v>1163</v>
      </c>
      <c r="E720" s="340" t="s">
        <v>290</v>
      </c>
      <c r="F720" s="162" t="s">
        <v>1624</v>
      </c>
      <c r="G720" s="56" t="s">
        <v>1457</v>
      </c>
      <c r="H720" s="56">
        <v>0.9</v>
      </c>
      <c r="I720" s="22">
        <v>790</v>
      </c>
      <c r="J720" s="22">
        <v>1020</v>
      </c>
      <c r="K720" s="22">
        <f t="shared" si="147"/>
        <v>790</v>
      </c>
      <c r="L720" s="45"/>
      <c r="M720" s="24">
        <f t="shared" si="148"/>
        <v>0</v>
      </c>
      <c r="N720" s="33">
        <v>27</v>
      </c>
      <c r="O720" s="63">
        <f t="shared" si="145"/>
        <v>0</v>
      </c>
      <c r="P720" s="45">
        <v>8708509909</v>
      </c>
      <c r="Q720" s="33" t="s">
        <v>4891</v>
      </c>
      <c r="R720" s="519" t="s">
        <v>5193</v>
      </c>
      <c r="S720" s="520"/>
      <c r="T720" s="520"/>
      <c r="U720" s="521"/>
      <c r="V720" s="509"/>
    </row>
    <row r="721" spans="1:22" s="28" customFormat="1" ht="21" customHeight="1" thickBot="1">
      <c r="A721" s="231"/>
      <c r="B721" s="69"/>
      <c r="C721" s="69"/>
      <c r="D721" s="70" t="s">
        <v>470</v>
      </c>
      <c r="E721" s="105"/>
      <c r="F721" s="157"/>
      <c r="G721" s="70"/>
      <c r="H721" s="70"/>
      <c r="I721" s="70"/>
      <c r="J721" s="70"/>
      <c r="K721" s="70"/>
      <c r="L721" s="105"/>
      <c r="M721" s="105"/>
      <c r="N721" s="105"/>
      <c r="O721" s="82"/>
      <c r="P721" s="375"/>
      <c r="Q721" s="375"/>
      <c r="R721" s="105"/>
      <c r="S721" s="105"/>
      <c r="T721" s="105"/>
      <c r="U721" s="521"/>
      <c r="V721" s="509"/>
    </row>
    <row r="722" spans="1:22" s="28" customFormat="1" ht="42" customHeight="1">
      <c r="A722" s="168">
        <v>924001</v>
      </c>
      <c r="B722" s="81">
        <v>4650187481879</v>
      </c>
      <c r="C722" s="134" t="s">
        <v>126</v>
      </c>
      <c r="D722" s="40" t="s">
        <v>4314</v>
      </c>
      <c r="E722" s="345" t="s">
        <v>290</v>
      </c>
      <c r="F722" s="162" t="s">
        <v>1624</v>
      </c>
      <c r="G722" s="56" t="s">
        <v>1458</v>
      </c>
      <c r="H722" s="56">
        <v>4.2</v>
      </c>
      <c r="I722" s="22">
        <v>5250</v>
      </c>
      <c r="J722" s="22">
        <v>6630</v>
      </c>
      <c r="K722" s="22">
        <f t="shared" ref="K722:K753" si="150">I722*(100-$P$3*100)/100</f>
        <v>5250</v>
      </c>
      <c r="L722" s="20"/>
      <c r="M722" s="24">
        <f t="shared" ref="M722:M753" si="151">K722*L722</f>
        <v>0</v>
      </c>
      <c r="N722" s="34">
        <v>1</v>
      </c>
      <c r="O722" s="64">
        <f t="shared" ref="O722:O774" si="152">L722/N722</f>
        <v>0</v>
      </c>
      <c r="P722" s="20">
        <v>8708409909</v>
      </c>
      <c r="Q722" s="34" t="s">
        <v>4887</v>
      </c>
      <c r="R722" s="519" t="s">
        <v>5193</v>
      </c>
      <c r="S722" s="522"/>
      <c r="T722" s="522"/>
      <c r="U722" s="521"/>
      <c r="V722" s="509"/>
    </row>
    <row r="723" spans="1:22" s="28" customFormat="1" ht="42" customHeight="1">
      <c r="A723" s="168">
        <v>924002</v>
      </c>
      <c r="B723" s="81">
        <v>4650187481886</v>
      </c>
      <c r="C723" s="134" t="s">
        <v>127</v>
      </c>
      <c r="D723" s="40" t="s">
        <v>4305</v>
      </c>
      <c r="E723" s="345" t="s">
        <v>290</v>
      </c>
      <c r="F723" s="162" t="s">
        <v>1624</v>
      </c>
      <c r="G723" s="56" t="s">
        <v>1458</v>
      </c>
      <c r="H723" s="56">
        <v>5.8</v>
      </c>
      <c r="I723" s="22">
        <v>5450</v>
      </c>
      <c r="J723" s="22">
        <v>6900</v>
      </c>
      <c r="K723" s="22">
        <f t="shared" si="150"/>
        <v>5450</v>
      </c>
      <c r="L723" s="20"/>
      <c r="M723" s="24">
        <f t="shared" si="151"/>
        <v>0</v>
      </c>
      <c r="N723" s="34">
        <v>1</v>
      </c>
      <c r="O723" s="64">
        <f t="shared" si="152"/>
        <v>0</v>
      </c>
      <c r="P723" s="20">
        <v>8708409909</v>
      </c>
      <c r="Q723" s="34" t="s">
        <v>4887</v>
      </c>
      <c r="R723" s="519" t="s">
        <v>5193</v>
      </c>
      <c r="S723" s="522"/>
      <c r="T723" s="522"/>
      <c r="U723" s="521"/>
      <c r="V723" s="509"/>
    </row>
    <row r="724" spans="1:22" s="28" customFormat="1" ht="42" customHeight="1">
      <c r="A724" s="168">
        <v>924003</v>
      </c>
      <c r="B724" s="81">
        <v>4650187481893</v>
      </c>
      <c r="C724" s="134" t="s">
        <v>183</v>
      </c>
      <c r="D724" s="40" t="s">
        <v>4306</v>
      </c>
      <c r="E724" s="345" t="s">
        <v>290</v>
      </c>
      <c r="F724" s="162" t="s">
        <v>1624</v>
      </c>
      <c r="G724" s="56" t="s">
        <v>1458</v>
      </c>
      <c r="H724" s="56">
        <v>6</v>
      </c>
      <c r="I724" s="22">
        <v>5990</v>
      </c>
      <c r="J724" s="22">
        <v>7610</v>
      </c>
      <c r="K724" s="22">
        <f t="shared" si="150"/>
        <v>5990</v>
      </c>
      <c r="L724" s="20"/>
      <c r="M724" s="24">
        <f t="shared" si="151"/>
        <v>0</v>
      </c>
      <c r="N724" s="34">
        <v>1</v>
      </c>
      <c r="O724" s="64">
        <f t="shared" si="152"/>
        <v>0</v>
      </c>
      <c r="P724" s="20">
        <v>8708409909</v>
      </c>
      <c r="Q724" s="34" t="s">
        <v>4887</v>
      </c>
      <c r="R724" s="519" t="s">
        <v>5193</v>
      </c>
      <c r="S724" s="522"/>
      <c r="T724" s="522"/>
      <c r="U724" s="521"/>
      <c r="V724" s="509"/>
    </row>
    <row r="725" spans="1:22" s="28" customFormat="1" ht="42" customHeight="1">
      <c r="A725" s="168">
        <v>924004</v>
      </c>
      <c r="B725" s="81">
        <v>4650187481909</v>
      </c>
      <c r="C725" s="134" t="s">
        <v>184</v>
      </c>
      <c r="D725" s="40" t="s">
        <v>4315</v>
      </c>
      <c r="E725" s="345" t="s">
        <v>290</v>
      </c>
      <c r="F725" s="162" t="s">
        <v>1624</v>
      </c>
      <c r="G725" s="56" t="s">
        <v>1458</v>
      </c>
      <c r="H725" s="56">
        <v>4.46</v>
      </c>
      <c r="I725" s="22">
        <v>4895</v>
      </c>
      <c r="J725" s="22">
        <v>6217</v>
      </c>
      <c r="K725" s="22">
        <f t="shared" si="150"/>
        <v>4895</v>
      </c>
      <c r="L725" s="20"/>
      <c r="M725" s="24">
        <f t="shared" si="151"/>
        <v>0</v>
      </c>
      <c r="N725" s="34">
        <v>1</v>
      </c>
      <c r="O725" s="64">
        <f t="shared" si="152"/>
        <v>0</v>
      </c>
      <c r="P725" s="20">
        <v>8708409909</v>
      </c>
      <c r="Q725" s="34" t="s">
        <v>4887</v>
      </c>
      <c r="R725" s="519" t="s">
        <v>5193</v>
      </c>
      <c r="S725" s="522"/>
      <c r="T725" s="522"/>
      <c r="U725" s="521"/>
      <c r="V725" s="509"/>
    </row>
    <row r="726" spans="1:22" s="28" customFormat="1" ht="42" customHeight="1">
      <c r="A726" s="168">
        <v>824001</v>
      </c>
      <c r="B726" s="81">
        <v>4650187484115</v>
      </c>
      <c r="C726" s="134" t="s">
        <v>291</v>
      </c>
      <c r="D726" s="40" t="s">
        <v>2995</v>
      </c>
      <c r="E726" s="345" t="s">
        <v>290</v>
      </c>
      <c r="F726" s="162" t="s">
        <v>1624</v>
      </c>
      <c r="G726" s="56" t="s">
        <v>1458</v>
      </c>
      <c r="H726" s="56">
        <v>3.48</v>
      </c>
      <c r="I726" s="22">
        <v>6330</v>
      </c>
      <c r="J726" s="22">
        <v>7977</v>
      </c>
      <c r="K726" s="22">
        <f t="shared" si="150"/>
        <v>6330</v>
      </c>
      <c r="L726" s="20"/>
      <c r="M726" s="24">
        <f t="shared" si="151"/>
        <v>0</v>
      </c>
      <c r="N726" s="34">
        <v>1</v>
      </c>
      <c r="O726" s="64">
        <f t="shared" ref="O726" si="153">L726/N726</f>
        <v>0</v>
      </c>
      <c r="P726" s="20">
        <v>8708409909</v>
      </c>
      <c r="Q726" s="34" t="s">
        <v>4887</v>
      </c>
      <c r="R726" s="519" t="s">
        <v>5193</v>
      </c>
      <c r="S726" s="522"/>
      <c r="T726" s="522"/>
      <c r="U726" s="521"/>
      <c r="V726" s="509"/>
    </row>
    <row r="727" spans="1:22" s="28" customFormat="1" ht="42" customHeight="1">
      <c r="A727" s="260">
        <v>924064</v>
      </c>
      <c r="B727" s="261">
        <v>4680642315210</v>
      </c>
      <c r="C727" s="262" t="s">
        <v>4805</v>
      </c>
      <c r="D727" s="263" t="s">
        <v>4808</v>
      </c>
      <c r="E727" s="348" t="s">
        <v>290</v>
      </c>
      <c r="F727" s="265"/>
      <c r="G727" s="264" t="s">
        <v>4811</v>
      </c>
      <c r="H727" s="264">
        <v>8.1999999999999993</v>
      </c>
      <c r="I727" s="266">
        <v>6515</v>
      </c>
      <c r="J727" s="266">
        <v>8210</v>
      </c>
      <c r="K727" s="266">
        <f t="shared" si="150"/>
        <v>6515</v>
      </c>
      <c r="L727" s="267"/>
      <c r="M727" s="268">
        <f t="shared" si="151"/>
        <v>0</v>
      </c>
      <c r="N727" s="269">
        <v>1</v>
      </c>
      <c r="O727" s="270">
        <f t="shared" ref="O727:O729" si="154">L727/N727</f>
        <v>0</v>
      </c>
      <c r="P727" s="267">
        <v>8708409909</v>
      </c>
      <c r="Q727" s="269" t="s">
        <v>4887</v>
      </c>
      <c r="R727" s="519" t="s">
        <v>5193</v>
      </c>
      <c r="S727" s="522"/>
      <c r="T727" s="522"/>
      <c r="U727" s="521"/>
      <c r="V727" s="509"/>
    </row>
    <row r="728" spans="1:22" s="28" customFormat="1" ht="42" customHeight="1">
      <c r="A728" s="260">
        <v>924065</v>
      </c>
      <c r="B728" s="261">
        <v>4680642315227</v>
      </c>
      <c r="C728" s="262" t="s">
        <v>4806</v>
      </c>
      <c r="D728" s="263" t="s">
        <v>4809</v>
      </c>
      <c r="E728" s="348" t="s">
        <v>290</v>
      </c>
      <c r="F728" s="265"/>
      <c r="G728" s="264" t="s">
        <v>4811</v>
      </c>
      <c r="H728" s="264">
        <v>7.85</v>
      </c>
      <c r="I728" s="266">
        <v>6515</v>
      </c>
      <c r="J728" s="266">
        <v>8210</v>
      </c>
      <c r="K728" s="266">
        <f t="shared" si="150"/>
        <v>6515</v>
      </c>
      <c r="L728" s="267"/>
      <c r="M728" s="268">
        <f t="shared" si="151"/>
        <v>0</v>
      </c>
      <c r="N728" s="269">
        <v>1</v>
      </c>
      <c r="O728" s="270">
        <f t="shared" si="154"/>
        <v>0</v>
      </c>
      <c r="P728" s="267">
        <v>8708409909</v>
      </c>
      <c r="Q728" s="269" t="s">
        <v>4887</v>
      </c>
      <c r="R728" s="519" t="s">
        <v>5193</v>
      </c>
      <c r="S728" s="522"/>
      <c r="T728" s="522"/>
      <c r="U728" s="521"/>
      <c r="V728" s="509"/>
    </row>
    <row r="729" spans="1:22" s="28" customFormat="1" ht="42" customHeight="1">
      <c r="A729" s="260">
        <v>924066</v>
      </c>
      <c r="B729" s="261">
        <v>4680642315234</v>
      </c>
      <c r="C729" s="262" t="s">
        <v>4807</v>
      </c>
      <c r="D729" s="263" t="s">
        <v>4810</v>
      </c>
      <c r="E729" s="348" t="s">
        <v>290</v>
      </c>
      <c r="F729" s="265"/>
      <c r="G729" s="264" t="s">
        <v>4811</v>
      </c>
      <c r="H729" s="264">
        <v>6.9</v>
      </c>
      <c r="I729" s="266">
        <v>6515</v>
      </c>
      <c r="J729" s="266">
        <v>8210</v>
      </c>
      <c r="K729" s="266">
        <f t="shared" si="150"/>
        <v>6515</v>
      </c>
      <c r="L729" s="267"/>
      <c r="M729" s="268">
        <f t="shared" si="151"/>
        <v>0</v>
      </c>
      <c r="N729" s="269">
        <v>1</v>
      </c>
      <c r="O729" s="270">
        <f t="shared" si="154"/>
        <v>0</v>
      </c>
      <c r="P729" s="267">
        <v>8708409909</v>
      </c>
      <c r="Q729" s="269" t="s">
        <v>4887</v>
      </c>
      <c r="R729" s="519" t="s">
        <v>5193</v>
      </c>
      <c r="S729" s="522"/>
      <c r="T729" s="522"/>
      <c r="U729" s="521"/>
      <c r="V729" s="509"/>
    </row>
    <row r="730" spans="1:22" s="28" customFormat="1" ht="42" customHeight="1">
      <c r="A730" s="168">
        <v>824018</v>
      </c>
      <c r="B730" s="81">
        <v>4680642316002</v>
      </c>
      <c r="C730" s="134" t="s">
        <v>3862</v>
      </c>
      <c r="D730" s="40" t="s">
        <v>3863</v>
      </c>
      <c r="E730" s="345" t="s">
        <v>289</v>
      </c>
      <c r="F730" s="162"/>
      <c r="G730" s="56" t="s">
        <v>3864</v>
      </c>
      <c r="H730" s="56">
        <v>0.35</v>
      </c>
      <c r="I730" s="22">
        <v>225</v>
      </c>
      <c r="J730" s="22">
        <v>310</v>
      </c>
      <c r="K730" s="22">
        <f t="shared" si="150"/>
        <v>225</v>
      </c>
      <c r="L730" s="20"/>
      <c r="M730" s="24">
        <f t="shared" si="151"/>
        <v>0</v>
      </c>
      <c r="N730" s="34">
        <v>1</v>
      </c>
      <c r="O730" s="64">
        <f t="shared" ref="O730" si="155">L730/N730</f>
        <v>0</v>
      </c>
      <c r="P730" s="20">
        <v>7318158808</v>
      </c>
      <c r="Q730" s="34" t="s">
        <v>4854</v>
      </c>
      <c r="R730" s="519" t="s">
        <v>5193</v>
      </c>
      <c r="S730" s="522"/>
      <c r="T730" s="522"/>
      <c r="U730" s="521"/>
      <c r="V730" s="509"/>
    </row>
    <row r="731" spans="1:22" s="28" customFormat="1" ht="42" customHeight="1">
      <c r="A731" s="168">
        <v>924029</v>
      </c>
      <c r="B731" s="81">
        <v>4660171517309</v>
      </c>
      <c r="C731" s="134" t="s">
        <v>1832</v>
      </c>
      <c r="D731" s="40" t="s">
        <v>1834</v>
      </c>
      <c r="E731" s="345" t="s">
        <v>289</v>
      </c>
      <c r="F731" s="162" t="s">
        <v>1624</v>
      </c>
      <c r="G731" s="56" t="s">
        <v>1865</v>
      </c>
      <c r="H731" s="56">
        <v>7.65</v>
      </c>
      <c r="I731" s="22">
        <v>8900</v>
      </c>
      <c r="J731" s="22">
        <v>11220</v>
      </c>
      <c r="K731" s="22">
        <f t="shared" si="150"/>
        <v>8900</v>
      </c>
      <c r="L731" s="20"/>
      <c r="M731" s="24">
        <f t="shared" si="151"/>
        <v>0</v>
      </c>
      <c r="N731" s="34">
        <v>1</v>
      </c>
      <c r="O731" s="64">
        <f t="shared" si="152"/>
        <v>0</v>
      </c>
      <c r="P731" s="20">
        <v>8708509909</v>
      </c>
      <c r="Q731" s="34" t="s">
        <v>4854</v>
      </c>
      <c r="R731" s="519" t="s">
        <v>5193</v>
      </c>
      <c r="S731" s="522"/>
      <c r="T731" s="522"/>
      <c r="U731" s="521"/>
      <c r="V731" s="509"/>
    </row>
    <row r="732" spans="1:22" s="28" customFormat="1" ht="42" customHeight="1">
      <c r="A732" s="168">
        <v>924028</v>
      </c>
      <c r="B732" s="81">
        <v>4660171517286</v>
      </c>
      <c r="C732" s="134" t="s">
        <v>1833</v>
      </c>
      <c r="D732" s="40" t="s">
        <v>1835</v>
      </c>
      <c r="E732" s="345" t="s">
        <v>290</v>
      </c>
      <c r="F732" s="162" t="s">
        <v>1624</v>
      </c>
      <c r="G732" s="56" t="s">
        <v>1865</v>
      </c>
      <c r="H732" s="56">
        <v>7.43</v>
      </c>
      <c r="I732" s="22">
        <v>8670</v>
      </c>
      <c r="J732" s="22">
        <v>10920</v>
      </c>
      <c r="K732" s="22">
        <f t="shared" si="150"/>
        <v>8670</v>
      </c>
      <c r="L732" s="20"/>
      <c r="M732" s="24">
        <f t="shared" si="151"/>
        <v>0</v>
      </c>
      <c r="N732" s="34">
        <v>1</v>
      </c>
      <c r="O732" s="64">
        <f t="shared" si="152"/>
        <v>0</v>
      </c>
      <c r="P732" s="20">
        <v>8708509909</v>
      </c>
      <c r="Q732" s="34" t="s">
        <v>4854</v>
      </c>
      <c r="R732" s="519" t="s">
        <v>5193</v>
      </c>
      <c r="S732" s="522"/>
      <c r="T732" s="522"/>
      <c r="U732" s="521"/>
      <c r="V732" s="509"/>
    </row>
    <row r="733" spans="1:22" s="28" customFormat="1" ht="42" customHeight="1">
      <c r="A733" s="168">
        <v>924033</v>
      </c>
      <c r="B733" s="81">
        <v>4660171517293</v>
      </c>
      <c r="C733" s="134" t="s">
        <v>2893</v>
      </c>
      <c r="D733" s="40" t="s">
        <v>2894</v>
      </c>
      <c r="E733" s="345" t="s">
        <v>290</v>
      </c>
      <c r="F733" s="162" t="s">
        <v>1624</v>
      </c>
      <c r="G733" s="56" t="s">
        <v>3073</v>
      </c>
      <c r="H733" s="56">
        <v>1.4</v>
      </c>
      <c r="I733" s="22">
        <v>2490</v>
      </c>
      <c r="J733" s="22">
        <v>3215</v>
      </c>
      <c r="K733" s="22">
        <f t="shared" si="150"/>
        <v>2490</v>
      </c>
      <c r="L733" s="20"/>
      <c r="M733" s="24">
        <f t="shared" si="151"/>
        <v>0</v>
      </c>
      <c r="N733" s="34">
        <v>1</v>
      </c>
      <c r="O733" s="64">
        <f t="shared" ref="O733" si="156">L733/N733</f>
        <v>0</v>
      </c>
      <c r="P733" s="20">
        <v>8708509909</v>
      </c>
      <c r="Q733" s="34" t="s">
        <v>4854</v>
      </c>
      <c r="R733" s="519" t="s">
        <v>5193</v>
      </c>
      <c r="S733" s="522"/>
      <c r="T733" s="522"/>
      <c r="U733" s="521"/>
      <c r="V733" s="509"/>
    </row>
    <row r="734" spans="1:22" s="28" customFormat="1" ht="42" customHeight="1">
      <c r="A734" s="168">
        <v>924046</v>
      </c>
      <c r="B734" s="81">
        <v>4680642310796</v>
      </c>
      <c r="C734" s="134" t="s">
        <v>2972</v>
      </c>
      <c r="D734" s="40" t="s">
        <v>4687</v>
      </c>
      <c r="E734" s="345" t="s">
        <v>290</v>
      </c>
      <c r="F734" s="162" t="s">
        <v>1624</v>
      </c>
      <c r="G734" s="56" t="s">
        <v>3074</v>
      </c>
      <c r="H734" s="56">
        <v>7.92</v>
      </c>
      <c r="I734" s="22">
        <v>6650</v>
      </c>
      <c r="J734" s="22">
        <v>8379</v>
      </c>
      <c r="K734" s="22">
        <f t="shared" si="150"/>
        <v>6650</v>
      </c>
      <c r="L734" s="20"/>
      <c r="M734" s="24">
        <f t="shared" si="151"/>
        <v>0</v>
      </c>
      <c r="N734" s="34">
        <v>1</v>
      </c>
      <c r="O734" s="64">
        <f t="shared" ref="O734:O735" si="157">L734/N734</f>
        <v>0</v>
      </c>
      <c r="P734" s="20">
        <v>8708509909</v>
      </c>
      <c r="Q734" s="34" t="s">
        <v>4854</v>
      </c>
      <c r="R734" s="519" t="s">
        <v>5193</v>
      </c>
      <c r="S734" s="522"/>
      <c r="T734" s="522"/>
      <c r="U734" s="521"/>
      <c r="V734" s="509"/>
    </row>
    <row r="735" spans="1:22" s="28" customFormat="1" ht="42" customHeight="1">
      <c r="A735" s="168">
        <v>924047</v>
      </c>
      <c r="B735" s="81">
        <v>4680642310802</v>
      </c>
      <c r="C735" s="134" t="s">
        <v>2973</v>
      </c>
      <c r="D735" s="40" t="s">
        <v>4419</v>
      </c>
      <c r="E735" s="345" t="s">
        <v>290</v>
      </c>
      <c r="F735" s="162" t="s">
        <v>1624</v>
      </c>
      <c r="G735" s="56" t="s">
        <v>3075</v>
      </c>
      <c r="H735" s="56">
        <v>7.6</v>
      </c>
      <c r="I735" s="22">
        <v>3220</v>
      </c>
      <c r="J735" s="22">
        <v>4154</v>
      </c>
      <c r="K735" s="22">
        <f t="shared" si="150"/>
        <v>3220</v>
      </c>
      <c r="L735" s="20"/>
      <c r="M735" s="24">
        <f t="shared" si="151"/>
        <v>0</v>
      </c>
      <c r="N735" s="34">
        <v>1</v>
      </c>
      <c r="O735" s="64">
        <f t="shared" si="157"/>
        <v>0</v>
      </c>
      <c r="P735" s="20">
        <v>8708509909</v>
      </c>
      <c r="Q735" s="34" t="s">
        <v>4854</v>
      </c>
      <c r="R735" s="519" t="s">
        <v>5193</v>
      </c>
      <c r="S735" s="522"/>
      <c r="T735" s="522"/>
      <c r="U735" s="521"/>
      <c r="V735" s="509"/>
    </row>
    <row r="736" spans="1:22" s="28" customFormat="1" ht="42" customHeight="1">
      <c r="A736" s="150">
        <v>924057</v>
      </c>
      <c r="B736" s="81">
        <v>4680642313964</v>
      </c>
      <c r="C736" s="81" t="s">
        <v>3775</v>
      </c>
      <c r="D736" s="43" t="s">
        <v>4242</v>
      </c>
      <c r="E736" s="345" t="s">
        <v>290</v>
      </c>
      <c r="F736" s="162"/>
      <c r="G736" s="210" t="s">
        <v>3818</v>
      </c>
      <c r="H736" s="222">
        <v>11</v>
      </c>
      <c r="I736" s="22">
        <v>4590</v>
      </c>
      <c r="J736" s="22">
        <v>5820</v>
      </c>
      <c r="K736" s="22">
        <f t="shared" si="150"/>
        <v>4590</v>
      </c>
      <c r="L736" s="20"/>
      <c r="M736" s="24">
        <f t="shared" si="151"/>
        <v>0</v>
      </c>
      <c r="N736" s="34">
        <v>1</v>
      </c>
      <c r="O736" s="64">
        <f t="shared" ref="O736:O738" si="158">L736/N736</f>
        <v>0</v>
      </c>
      <c r="P736" s="20">
        <v>8708509909</v>
      </c>
      <c r="Q736" s="34" t="s">
        <v>4895</v>
      </c>
      <c r="R736" s="523" t="s">
        <v>5192</v>
      </c>
      <c r="S736" s="520">
        <v>46204</v>
      </c>
      <c r="T736" s="520">
        <v>47664</v>
      </c>
      <c r="U736" s="521" t="s">
        <v>5191</v>
      </c>
      <c r="V736" s="509"/>
    </row>
    <row r="737" spans="1:22" s="28" customFormat="1" ht="25.5">
      <c r="A737" s="150">
        <v>924058</v>
      </c>
      <c r="B737" s="81">
        <v>4680642313971</v>
      </c>
      <c r="C737" s="81" t="s">
        <v>3776</v>
      </c>
      <c r="D737" s="43" t="s">
        <v>3835</v>
      </c>
      <c r="E737" s="345" t="s">
        <v>290</v>
      </c>
      <c r="F737" s="162"/>
      <c r="G737" s="210" t="s">
        <v>3819</v>
      </c>
      <c r="H737" s="222">
        <v>5.2</v>
      </c>
      <c r="I737" s="22">
        <v>2800</v>
      </c>
      <c r="J737" s="22">
        <v>3610</v>
      </c>
      <c r="K737" s="22">
        <f t="shared" si="150"/>
        <v>2800</v>
      </c>
      <c r="L737" s="20"/>
      <c r="M737" s="24">
        <f t="shared" si="151"/>
        <v>0</v>
      </c>
      <c r="N737" s="34">
        <v>1</v>
      </c>
      <c r="O737" s="64">
        <f t="shared" si="158"/>
        <v>0</v>
      </c>
      <c r="P737" s="20">
        <v>8708509909</v>
      </c>
      <c r="Q737" s="34" t="s">
        <v>4895</v>
      </c>
      <c r="R737" s="523" t="s">
        <v>5192</v>
      </c>
      <c r="S737" s="520">
        <v>46204</v>
      </c>
      <c r="T737" s="520">
        <v>47664</v>
      </c>
      <c r="U737" s="521" t="s">
        <v>5191</v>
      </c>
      <c r="V737" s="509"/>
    </row>
    <row r="738" spans="1:22" s="28" customFormat="1" ht="25.5">
      <c r="A738" s="150">
        <v>924059</v>
      </c>
      <c r="B738" s="81">
        <v>4680642313988</v>
      </c>
      <c r="C738" s="81" t="s">
        <v>3777</v>
      </c>
      <c r="D738" s="43" t="s">
        <v>4243</v>
      </c>
      <c r="E738" s="345" t="s">
        <v>290</v>
      </c>
      <c r="F738" s="162"/>
      <c r="G738" s="210" t="s">
        <v>3820</v>
      </c>
      <c r="H738" s="222">
        <v>5.5</v>
      </c>
      <c r="I738" s="22">
        <v>4900</v>
      </c>
      <c r="J738" s="22">
        <v>6220</v>
      </c>
      <c r="K738" s="22">
        <f t="shared" si="150"/>
        <v>4900</v>
      </c>
      <c r="L738" s="20"/>
      <c r="M738" s="24">
        <f t="shared" si="151"/>
        <v>0</v>
      </c>
      <c r="N738" s="34">
        <v>1</v>
      </c>
      <c r="O738" s="64">
        <f t="shared" si="158"/>
        <v>0</v>
      </c>
      <c r="P738" s="20">
        <v>8708509909</v>
      </c>
      <c r="Q738" s="34" t="s">
        <v>4895</v>
      </c>
      <c r="R738" s="523" t="s">
        <v>5192</v>
      </c>
      <c r="S738" s="520">
        <v>46204</v>
      </c>
      <c r="T738" s="520">
        <v>47664</v>
      </c>
      <c r="U738" s="521" t="s">
        <v>5191</v>
      </c>
      <c r="V738" s="509"/>
    </row>
    <row r="739" spans="1:22" s="28" customFormat="1" ht="42" customHeight="1">
      <c r="A739" s="150">
        <v>924053</v>
      </c>
      <c r="B739" s="81">
        <v>4680642313278</v>
      </c>
      <c r="C739" s="21" t="s">
        <v>3675</v>
      </c>
      <c r="D739" s="43" t="s">
        <v>3676</v>
      </c>
      <c r="E739" s="340" t="s">
        <v>290</v>
      </c>
      <c r="F739" s="176" t="s">
        <v>3733</v>
      </c>
      <c r="G739" s="56" t="s">
        <v>3709</v>
      </c>
      <c r="H739" s="210">
        <v>5.36</v>
      </c>
      <c r="I739" s="22">
        <v>2720</v>
      </c>
      <c r="J739" s="22">
        <v>3500</v>
      </c>
      <c r="K739" s="22">
        <f t="shared" si="150"/>
        <v>2720</v>
      </c>
      <c r="L739" s="45"/>
      <c r="M739" s="24">
        <f t="shared" si="151"/>
        <v>0</v>
      </c>
      <c r="N739" s="33">
        <v>1</v>
      </c>
      <c r="O739" s="63">
        <f t="shared" ref="O739" si="159">L739/N739</f>
        <v>0</v>
      </c>
      <c r="P739" s="45">
        <v>8708509909</v>
      </c>
      <c r="Q739" s="33" t="s">
        <v>4895</v>
      </c>
      <c r="R739" s="523" t="s">
        <v>5192</v>
      </c>
      <c r="S739" s="520">
        <v>46204</v>
      </c>
      <c r="T739" s="520">
        <v>47664</v>
      </c>
      <c r="U739" s="521" t="s">
        <v>5191</v>
      </c>
      <c r="V739" s="509"/>
    </row>
    <row r="740" spans="1:22" s="28" customFormat="1" ht="42" customHeight="1">
      <c r="A740" s="150">
        <v>924005</v>
      </c>
      <c r="B740" s="81">
        <v>4650187484023</v>
      </c>
      <c r="C740" s="21" t="s">
        <v>633</v>
      </c>
      <c r="D740" s="43" t="s">
        <v>4078</v>
      </c>
      <c r="E740" s="340" t="s">
        <v>290</v>
      </c>
      <c r="F740" s="162" t="s">
        <v>1624</v>
      </c>
      <c r="G740" s="56" t="s">
        <v>1459</v>
      </c>
      <c r="H740" s="56">
        <v>5.36</v>
      </c>
      <c r="I740" s="22">
        <v>3520</v>
      </c>
      <c r="J740" s="22">
        <v>4470</v>
      </c>
      <c r="K740" s="22">
        <f t="shared" si="150"/>
        <v>3520</v>
      </c>
      <c r="L740" s="45"/>
      <c r="M740" s="24">
        <f t="shared" si="151"/>
        <v>0</v>
      </c>
      <c r="N740" s="33">
        <v>1</v>
      </c>
      <c r="O740" s="63">
        <f t="shared" si="152"/>
        <v>0</v>
      </c>
      <c r="P740" s="45">
        <v>8708509909</v>
      </c>
      <c r="Q740" s="33" t="s">
        <v>4895</v>
      </c>
      <c r="R740" s="523" t="s">
        <v>5192</v>
      </c>
      <c r="S740" s="520">
        <v>46204</v>
      </c>
      <c r="T740" s="520">
        <v>47664</v>
      </c>
      <c r="U740" s="521" t="s">
        <v>5191</v>
      </c>
      <c r="V740" s="509"/>
    </row>
    <row r="741" spans="1:22" s="28" customFormat="1" ht="42" customHeight="1">
      <c r="A741" s="150">
        <v>924006</v>
      </c>
      <c r="B741" s="81">
        <v>4650187484122</v>
      </c>
      <c r="C741" s="21" t="s">
        <v>4026</v>
      </c>
      <c r="D741" s="43" t="s">
        <v>4152</v>
      </c>
      <c r="E741" s="340" t="s">
        <v>290</v>
      </c>
      <c r="F741" s="162" t="s">
        <v>1624</v>
      </c>
      <c r="G741" s="56" t="s">
        <v>1459</v>
      </c>
      <c r="H741" s="56">
        <v>5.35</v>
      </c>
      <c r="I741" s="22">
        <v>3900</v>
      </c>
      <c r="J741" s="22">
        <v>4953</v>
      </c>
      <c r="K741" s="22">
        <f t="shared" si="150"/>
        <v>3900</v>
      </c>
      <c r="L741" s="45"/>
      <c r="M741" s="24">
        <f t="shared" si="151"/>
        <v>0</v>
      </c>
      <c r="N741" s="33">
        <v>1</v>
      </c>
      <c r="O741" s="63">
        <f t="shared" si="152"/>
        <v>0</v>
      </c>
      <c r="P741" s="45">
        <v>8708509909</v>
      </c>
      <c r="Q741" s="33" t="s">
        <v>4895</v>
      </c>
      <c r="R741" s="523" t="s">
        <v>5192</v>
      </c>
      <c r="S741" s="520">
        <v>46204</v>
      </c>
      <c r="T741" s="520">
        <v>47664</v>
      </c>
      <c r="U741" s="521" t="s">
        <v>5191</v>
      </c>
      <c r="V741" s="509"/>
    </row>
    <row r="742" spans="1:22" s="28" customFormat="1" ht="42" customHeight="1">
      <c r="A742" s="150">
        <v>924007</v>
      </c>
      <c r="B742" s="81">
        <v>4650187484030</v>
      </c>
      <c r="C742" s="21" t="s">
        <v>634</v>
      </c>
      <c r="D742" s="43" t="s">
        <v>1787</v>
      </c>
      <c r="E742" s="340" t="s">
        <v>290</v>
      </c>
      <c r="F742" s="162" t="s">
        <v>1624</v>
      </c>
      <c r="G742" s="56" t="s">
        <v>1459</v>
      </c>
      <c r="H742" s="56">
        <v>4.5</v>
      </c>
      <c r="I742" s="22">
        <v>2950</v>
      </c>
      <c r="J742" s="22">
        <v>3746</v>
      </c>
      <c r="K742" s="22">
        <f t="shared" si="150"/>
        <v>2950</v>
      </c>
      <c r="L742" s="45"/>
      <c r="M742" s="24">
        <f t="shared" si="151"/>
        <v>0</v>
      </c>
      <c r="N742" s="33">
        <v>1</v>
      </c>
      <c r="O742" s="63">
        <f t="shared" si="152"/>
        <v>0</v>
      </c>
      <c r="P742" s="45">
        <v>8708509909</v>
      </c>
      <c r="Q742" s="33" t="s">
        <v>4895</v>
      </c>
      <c r="R742" s="523" t="s">
        <v>5192</v>
      </c>
      <c r="S742" s="520">
        <v>46204</v>
      </c>
      <c r="T742" s="520">
        <v>47664</v>
      </c>
      <c r="U742" s="521" t="s">
        <v>5191</v>
      </c>
      <c r="V742" s="509"/>
    </row>
    <row r="743" spans="1:22" s="28" customFormat="1" ht="42" customHeight="1">
      <c r="A743" s="150">
        <v>924008</v>
      </c>
      <c r="B743" s="81">
        <v>4650187484139</v>
      </c>
      <c r="C743" s="21" t="s">
        <v>4027</v>
      </c>
      <c r="D743" s="43" t="s">
        <v>4153</v>
      </c>
      <c r="E743" s="340" t="s">
        <v>290</v>
      </c>
      <c r="F743" s="162" t="s">
        <v>1624</v>
      </c>
      <c r="G743" s="56" t="s">
        <v>1459</v>
      </c>
      <c r="H743" s="56">
        <v>4.4000000000000004</v>
      </c>
      <c r="I743" s="22">
        <v>3220</v>
      </c>
      <c r="J743" s="22">
        <v>4154</v>
      </c>
      <c r="K743" s="22">
        <f t="shared" si="150"/>
        <v>3220</v>
      </c>
      <c r="L743" s="45"/>
      <c r="M743" s="24">
        <f t="shared" si="151"/>
        <v>0</v>
      </c>
      <c r="N743" s="33">
        <v>1</v>
      </c>
      <c r="O743" s="63">
        <f t="shared" si="152"/>
        <v>0</v>
      </c>
      <c r="P743" s="45">
        <v>8708509909</v>
      </c>
      <c r="Q743" s="33" t="s">
        <v>4895</v>
      </c>
      <c r="R743" s="523" t="s">
        <v>5192</v>
      </c>
      <c r="S743" s="520">
        <v>46204</v>
      </c>
      <c r="T743" s="520">
        <v>47664</v>
      </c>
      <c r="U743" s="521" t="s">
        <v>5191</v>
      </c>
      <c r="V743" s="509"/>
    </row>
    <row r="744" spans="1:22" s="28" customFormat="1" ht="42" customHeight="1">
      <c r="A744" s="150">
        <v>924009</v>
      </c>
      <c r="B744" s="81">
        <v>4650187484054</v>
      </c>
      <c r="C744" s="21" t="s">
        <v>635</v>
      </c>
      <c r="D744" s="43" t="s">
        <v>4079</v>
      </c>
      <c r="E744" s="340" t="s">
        <v>290</v>
      </c>
      <c r="F744" s="162" t="s">
        <v>1624</v>
      </c>
      <c r="G744" s="56" t="s">
        <v>1459</v>
      </c>
      <c r="H744" s="56">
        <v>4.7</v>
      </c>
      <c r="I744" s="22">
        <v>3250</v>
      </c>
      <c r="J744" s="22">
        <v>4127</v>
      </c>
      <c r="K744" s="22">
        <f t="shared" si="150"/>
        <v>3250</v>
      </c>
      <c r="L744" s="45"/>
      <c r="M744" s="24">
        <f t="shared" si="151"/>
        <v>0</v>
      </c>
      <c r="N744" s="33">
        <v>1</v>
      </c>
      <c r="O744" s="63">
        <f t="shared" si="152"/>
        <v>0</v>
      </c>
      <c r="P744" s="45">
        <v>8708509909</v>
      </c>
      <c r="Q744" s="33" t="s">
        <v>4895</v>
      </c>
      <c r="R744" s="523" t="s">
        <v>5192</v>
      </c>
      <c r="S744" s="520">
        <v>46204</v>
      </c>
      <c r="T744" s="520">
        <v>47664</v>
      </c>
      <c r="U744" s="521" t="s">
        <v>5191</v>
      </c>
      <c r="V744" s="509"/>
    </row>
    <row r="745" spans="1:22" s="28" customFormat="1" ht="51">
      <c r="A745" s="150">
        <v>924010</v>
      </c>
      <c r="B745" s="81">
        <v>4650187484146</v>
      </c>
      <c r="C745" s="21" t="s">
        <v>4028</v>
      </c>
      <c r="D745" s="43" t="s">
        <v>4154</v>
      </c>
      <c r="E745" s="340" t="s">
        <v>290</v>
      </c>
      <c r="F745" s="162" t="s">
        <v>1624</v>
      </c>
      <c r="G745" s="56" t="s">
        <v>1459</v>
      </c>
      <c r="H745" s="56">
        <v>4.2</v>
      </c>
      <c r="I745" s="22">
        <v>3900</v>
      </c>
      <c r="J745" s="22">
        <v>4953</v>
      </c>
      <c r="K745" s="22">
        <f t="shared" si="150"/>
        <v>3900</v>
      </c>
      <c r="L745" s="45"/>
      <c r="M745" s="24">
        <f t="shared" si="151"/>
        <v>0</v>
      </c>
      <c r="N745" s="33">
        <v>1</v>
      </c>
      <c r="O745" s="63">
        <f t="shared" si="152"/>
        <v>0</v>
      </c>
      <c r="P745" s="45">
        <v>8708509909</v>
      </c>
      <c r="Q745" s="33" t="s">
        <v>4895</v>
      </c>
      <c r="R745" s="523" t="s">
        <v>5192</v>
      </c>
      <c r="S745" s="520">
        <v>46204</v>
      </c>
      <c r="T745" s="520">
        <v>47664</v>
      </c>
      <c r="U745" s="521" t="s">
        <v>5191</v>
      </c>
      <c r="V745" s="509"/>
    </row>
    <row r="746" spans="1:22" s="28" customFormat="1" ht="63.75">
      <c r="A746" s="150">
        <v>924011</v>
      </c>
      <c r="B746" s="81">
        <v>4650187484061</v>
      </c>
      <c r="C746" s="21" t="s">
        <v>636</v>
      </c>
      <c r="D746" s="43" t="s">
        <v>4128</v>
      </c>
      <c r="E746" s="340" t="s">
        <v>290</v>
      </c>
      <c r="F746" s="162" t="s">
        <v>1624</v>
      </c>
      <c r="G746" s="56" t="s">
        <v>1459</v>
      </c>
      <c r="H746" s="56">
        <v>6</v>
      </c>
      <c r="I746" s="22">
        <v>3900</v>
      </c>
      <c r="J746" s="22">
        <v>4950</v>
      </c>
      <c r="K746" s="22">
        <f t="shared" si="150"/>
        <v>3900</v>
      </c>
      <c r="L746" s="45"/>
      <c r="M746" s="24">
        <f t="shared" si="151"/>
        <v>0</v>
      </c>
      <c r="N746" s="33">
        <v>1</v>
      </c>
      <c r="O746" s="63">
        <f t="shared" si="152"/>
        <v>0</v>
      </c>
      <c r="P746" s="45">
        <v>8708509909</v>
      </c>
      <c r="Q746" s="33" t="s">
        <v>4895</v>
      </c>
      <c r="R746" s="523" t="s">
        <v>5192</v>
      </c>
      <c r="S746" s="520">
        <v>46204</v>
      </c>
      <c r="T746" s="520">
        <v>47664</v>
      </c>
      <c r="U746" s="521" t="s">
        <v>5191</v>
      </c>
      <c r="V746" s="509"/>
    </row>
    <row r="747" spans="1:22" s="28" customFormat="1" ht="42" customHeight="1">
      <c r="A747" s="150">
        <v>924012</v>
      </c>
      <c r="B747" s="81">
        <v>4650187484153</v>
      </c>
      <c r="C747" s="21" t="s">
        <v>4029</v>
      </c>
      <c r="D747" s="43" t="s">
        <v>4155</v>
      </c>
      <c r="E747" s="340" t="s">
        <v>290</v>
      </c>
      <c r="F747" s="162" t="s">
        <v>1624</v>
      </c>
      <c r="G747" s="56" t="s">
        <v>1459</v>
      </c>
      <c r="H747" s="56">
        <v>5.44</v>
      </c>
      <c r="I747" s="22">
        <v>4350</v>
      </c>
      <c r="J747" s="22">
        <v>5525</v>
      </c>
      <c r="K747" s="22">
        <f t="shared" si="150"/>
        <v>4350</v>
      </c>
      <c r="L747" s="45"/>
      <c r="M747" s="24">
        <f t="shared" si="151"/>
        <v>0</v>
      </c>
      <c r="N747" s="33">
        <v>1</v>
      </c>
      <c r="O747" s="63">
        <f t="shared" si="152"/>
        <v>0</v>
      </c>
      <c r="P747" s="45">
        <v>8708509909</v>
      </c>
      <c r="Q747" s="33" t="s">
        <v>4895</v>
      </c>
      <c r="R747" s="523" t="s">
        <v>5192</v>
      </c>
      <c r="S747" s="520">
        <v>46204</v>
      </c>
      <c r="T747" s="520">
        <v>47664</v>
      </c>
      <c r="U747" s="521" t="s">
        <v>5191</v>
      </c>
      <c r="V747" s="509"/>
    </row>
    <row r="748" spans="1:22" s="28" customFormat="1" ht="42" customHeight="1">
      <c r="A748" s="150">
        <v>924030</v>
      </c>
      <c r="B748" s="81">
        <v>4660171516784</v>
      </c>
      <c r="C748" s="21" t="s">
        <v>1788</v>
      </c>
      <c r="D748" s="43" t="s">
        <v>4688</v>
      </c>
      <c r="E748" s="340" t="s">
        <v>290</v>
      </c>
      <c r="F748" s="162" t="s">
        <v>1624</v>
      </c>
      <c r="G748" s="56" t="s">
        <v>1866</v>
      </c>
      <c r="H748" s="56">
        <v>5</v>
      </c>
      <c r="I748" s="22">
        <v>4100</v>
      </c>
      <c r="J748" s="22">
        <v>5210</v>
      </c>
      <c r="K748" s="22">
        <f t="shared" si="150"/>
        <v>4100</v>
      </c>
      <c r="L748" s="45"/>
      <c r="M748" s="24">
        <f t="shared" si="151"/>
        <v>0</v>
      </c>
      <c r="N748" s="33">
        <v>1</v>
      </c>
      <c r="O748" s="63">
        <f t="shared" si="152"/>
        <v>0</v>
      </c>
      <c r="P748" s="45">
        <v>8708509909</v>
      </c>
      <c r="Q748" s="33" t="s">
        <v>4895</v>
      </c>
      <c r="R748" s="523" t="s">
        <v>5192</v>
      </c>
      <c r="S748" s="520">
        <v>46204</v>
      </c>
      <c r="T748" s="520">
        <v>47664</v>
      </c>
      <c r="U748" s="521" t="s">
        <v>5191</v>
      </c>
      <c r="V748" s="509"/>
    </row>
    <row r="749" spans="1:22" s="28" customFormat="1" ht="42" customHeight="1">
      <c r="A749" s="150">
        <v>924032</v>
      </c>
      <c r="B749" s="81">
        <v>4660171516791</v>
      </c>
      <c r="C749" s="21" t="s">
        <v>4030</v>
      </c>
      <c r="D749" s="43" t="s">
        <v>4689</v>
      </c>
      <c r="E749" s="340" t="s">
        <v>290</v>
      </c>
      <c r="F749" s="162" t="s">
        <v>1624</v>
      </c>
      <c r="G749" s="56" t="s">
        <v>1866</v>
      </c>
      <c r="H749" s="56">
        <v>5</v>
      </c>
      <c r="I749" s="22">
        <v>4500</v>
      </c>
      <c r="J749" s="22">
        <v>5715</v>
      </c>
      <c r="K749" s="22">
        <f t="shared" si="150"/>
        <v>4500</v>
      </c>
      <c r="L749" s="45"/>
      <c r="M749" s="24">
        <f t="shared" si="151"/>
        <v>0</v>
      </c>
      <c r="N749" s="33">
        <v>1</v>
      </c>
      <c r="O749" s="63">
        <f t="shared" si="152"/>
        <v>0</v>
      </c>
      <c r="P749" s="45">
        <v>8708509909</v>
      </c>
      <c r="Q749" s="33" t="s">
        <v>4895</v>
      </c>
      <c r="R749" s="523" t="s">
        <v>5192</v>
      </c>
      <c r="S749" s="520">
        <v>46204</v>
      </c>
      <c r="T749" s="520">
        <v>47664</v>
      </c>
      <c r="U749" s="521" t="s">
        <v>5191</v>
      </c>
      <c r="V749" s="509"/>
    </row>
    <row r="750" spans="1:22" s="28" customFormat="1" ht="42" customHeight="1">
      <c r="A750" s="150">
        <v>924013</v>
      </c>
      <c r="B750" s="81">
        <v>4650187481916</v>
      </c>
      <c r="C750" s="21" t="s">
        <v>92</v>
      </c>
      <c r="D750" s="43" t="s">
        <v>1164</v>
      </c>
      <c r="E750" s="340" t="s">
        <v>290</v>
      </c>
      <c r="F750" s="162" t="s">
        <v>1624</v>
      </c>
      <c r="G750" s="56" t="s">
        <v>1460</v>
      </c>
      <c r="H750" s="56">
        <v>0.96</v>
      </c>
      <c r="I750" s="22">
        <v>890</v>
      </c>
      <c r="J750" s="22">
        <v>1174</v>
      </c>
      <c r="K750" s="22">
        <f t="shared" si="150"/>
        <v>890</v>
      </c>
      <c r="L750" s="45"/>
      <c r="M750" s="24">
        <f t="shared" si="151"/>
        <v>0</v>
      </c>
      <c r="N750" s="33">
        <v>1</v>
      </c>
      <c r="O750" s="63">
        <f t="shared" si="152"/>
        <v>0</v>
      </c>
      <c r="P750" s="45">
        <v>8708999709</v>
      </c>
      <c r="Q750" s="33" t="s">
        <v>4891</v>
      </c>
      <c r="R750" s="519" t="s">
        <v>5193</v>
      </c>
      <c r="S750" s="520"/>
      <c r="T750" s="520"/>
      <c r="U750" s="521"/>
      <c r="V750" s="509"/>
    </row>
    <row r="751" spans="1:22" s="28" customFormat="1" ht="42" customHeight="1">
      <c r="A751" s="150">
        <v>924014</v>
      </c>
      <c r="B751" s="81">
        <v>4650187481923</v>
      </c>
      <c r="C751" s="21" t="s">
        <v>93</v>
      </c>
      <c r="D751" s="43" t="s">
        <v>4307</v>
      </c>
      <c r="E751" s="340" t="s">
        <v>290</v>
      </c>
      <c r="F751" s="162" t="s">
        <v>1624</v>
      </c>
      <c r="G751" s="56" t="s">
        <v>1267</v>
      </c>
      <c r="H751" s="56">
        <v>0.72</v>
      </c>
      <c r="I751" s="22">
        <v>720</v>
      </c>
      <c r="J751" s="22">
        <v>950</v>
      </c>
      <c r="K751" s="22">
        <f t="shared" si="150"/>
        <v>720</v>
      </c>
      <c r="L751" s="45"/>
      <c r="M751" s="24">
        <f t="shared" si="151"/>
        <v>0</v>
      </c>
      <c r="N751" s="33">
        <v>27</v>
      </c>
      <c r="O751" s="63">
        <f t="shared" si="152"/>
        <v>0</v>
      </c>
      <c r="P751" s="45">
        <v>8708999709</v>
      </c>
      <c r="Q751" s="33" t="s">
        <v>4854</v>
      </c>
      <c r="R751" s="519" t="s">
        <v>5193</v>
      </c>
      <c r="S751" s="520"/>
      <c r="T751" s="520"/>
      <c r="U751" s="521"/>
      <c r="V751" s="509"/>
    </row>
    <row r="752" spans="1:22" s="28" customFormat="1" ht="42" customHeight="1">
      <c r="A752" s="150">
        <v>924015</v>
      </c>
      <c r="B752" s="81">
        <v>4650187481930</v>
      </c>
      <c r="C752" s="21" t="s">
        <v>931</v>
      </c>
      <c r="D752" s="43" t="s">
        <v>4316</v>
      </c>
      <c r="E752" s="340" t="s">
        <v>290</v>
      </c>
      <c r="F752" s="163" t="s">
        <v>1624</v>
      </c>
      <c r="G752" s="57" t="s">
        <v>1461</v>
      </c>
      <c r="H752" s="57">
        <v>0.7</v>
      </c>
      <c r="I752" s="22">
        <v>840</v>
      </c>
      <c r="J752" s="22">
        <v>1110</v>
      </c>
      <c r="K752" s="22">
        <f t="shared" si="150"/>
        <v>840</v>
      </c>
      <c r="L752" s="45"/>
      <c r="M752" s="24">
        <f t="shared" si="151"/>
        <v>0</v>
      </c>
      <c r="N752" s="33">
        <v>27</v>
      </c>
      <c r="O752" s="63">
        <f t="shared" si="152"/>
        <v>0</v>
      </c>
      <c r="P752" s="45">
        <v>8708999709</v>
      </c>
      <c r="Q752" s="33" t="s">
        <v>4854</v>
      </c>
      <c r="R752" s="519" t="s">
        <v>5193</v>
      </c>
      <c r="S752" s="520"/>
      <c r="T752" s="520"/>
      <c r="U752" s="521"/>
      <c r="V752" s="509"/>
    </row>
    <row r="753" spans="1:22" s="28" customFormat="1" ht="42" customHeight="1">
      <c r="A753" s="150">
        <v>924016</v>
      </c>
      <c r="B753" s="81">
        <v>4650187481947</v>
      </c>
      <c r="C753" s="21" t="s">
        <v>94</v>
      </c>
      <c r="D753" s="43" t="s">
        <v>1165</v>
      </c>
      <c r="E753" s="340" t="s">
        <v>290</v>
      </c>
      <c r="F753" s="162" t="s">
        <v>1624</v>
      </c>
      <c r="G753" s="56" t="s">
        <v>1267</v>
      </c>
      <c r="H753" s="56">
        <v>0.68</v>
      </c>
      <c r="I753" s="22">
        <v>750</v>
      </c>
      <c r="J753" s="22">
        <v>990</v>
      </c>
      <c r="K753" s="22">
        <f t="shared" si="150"/>
        <v>750</v>
      </c>
      <c r="L753" s="45"/>
      <c r="M753" s="24">
        <f t="shared" si="151"/>
        <v>0</v>
      </c>
      <c r="N753" s="33">
        <v>27</v>
      </c>
      <c r="O753" s="63">
        <f t="shared" si="152"/>
        <v>0</v>
      </c>
      <c r="P753" s="45">
        <v>8708999709</v>
      </c>
      <c r="Q753" s="33" t="s">
        <v>4854</v>
      </c>
      <c r="R753" s="519" t="s">
        <v>5193</v>
      </c>
      <c r="S753" s="520"/>
      <c r="T753" s="520"/>
      <c r="U753" s="521"/>
      <c r="V753" s="509"/>
    </row>
    <row r="754" spans="1:22" s="28" customFormat="1" ht="42" customHeight="1">
      <c r="A754" s="168">
        <v>924031</v>
      </c>
      <c r="B754" s="81">
        <v>4660171516814</v>
      </c>
      <c r="C754" s="134" t="s">
        <v>1851</v>
      </c>
      <c r="D754" s="40" t="s">
        <v>4690</v>
      </c>
      <c r="E754" s="345" t="s">
        <v>290</v>
      </c>
      <c r="F754" s="163" t="s">
        <v>1624</v>
      </c>
      <c r="G754" s="57" t="s">
        <v>1856</v>
      </c>
      <c r="H754" s="57">
        <v>0.8</v>
      </c>
      <c r="I754" s="22">
        <v>960</v>
      </c>
      <c r="J754" s="22">
        <v>1240</v>
      </c>
      <c r="K754" s="22">
        <f t="shared" ref="K754:K774" si="160">I754*(100-$P$3*100)/100</f>
        <v>960</v>
      </c>
      <c r="L754" s="20"/>
      <c r="M754" s="24">
        <f t="shared" ref="M754:M774" si="161">K754*L754</f>
        <v>0</v>
      </c>
      <c r="N754" s="33">
        <v>1</v>
      </c>
      <c r="O754" s="63">
        <f>L754/N754</f>
        <v>0</v>
      </c>
      <c r="P754" s="20">
        <v>8708999709</v>
      </c>
      <c r="Q754" s="33" t="s">
        <v>4854</v>
      </c>
      <c r="R754" s="519" t="s">
        <v>5193</v>
      </c>
      <c r="S754" s="520"/>
      <c r="T754" s="520"/>
      <c r="U754" s="521"/>
      <c r="V754" s="509"/>
    </row>
    <row r="755" spans="1:22" s="28" customFormat="1" ht="42" customHeight="1">
      <c r="A755" s="168">
        <v>924017</v>
      </c>
      <c r="B755" s="221">
        <v>4660171511956</v>
      </c>
      <c r="C755" s="134" t="s">
        <v>299</v>
      </c>
      <c r="D755" s="40" t="s">
        <v>300</v>
      </c>
      <c r="E755" s="340" t="s">
        <v>290</v>
      </c>
      <c r="F755" s="293" t="s">
        <v>1624</v>
      </c>
      <c r="G755" s="93" t="s">
        <v>1461</v>
      </c>
      <c r="H755" s="93">
        <v>0.6</v>
      </c>
      <c r="I755" s="27">
        <v>820</v>
      </c>
      <c r="J755" s="22">
        <v>1082</v>
      </c>
      <c r="K755" s="27">
        <f t="shared" si="160"/>
        <v>820</v>
      </c>
      <c r="L755" s="45"/>
      <c r="M755" s="25">
        <f t="shared" si="161"/>
        <v>0</v>
      </c>
      <c r="N755" s="34">
        <v>1</v>
      </c>
      <c r="O755" s="63">
        <f t="shared" si="152"/>
        <v>0</v>
      </c>
      <c r="P755" s="45">
        <v>8708999709</v>
      </c>
      <c r="Q755" s="34" t="s">
        <v>4854</v>
      </c>
      <c r="R755" s="519" t="s">
        <v>5193</v>
      </c>
      <c r="S755" s="522"/>
      <c r="T755" s="522"/>
      <c r="U755" s="521"/>
      <c r="V755" s="509"/>
    </row>
    <row r="756" spans="1:22" s="28" customFormat="1" ht="42" customHeight="1">
      <c r="A756" s="168">
        <v>924060</v>
      </c>
      <c r="B756" s="81">
        <v>4680642313995</v>
      </c>
      <c r="C756" s="81" t="s">
        <v>3778</v>
      </c>
      <c r="D756" s="43" t="s">
        <v>4244</v>
      </c>
      <c r="E756" s="340" t="s">
        <v>290</v>
      </c>
      <c r="F756" s="163"/>
      <c r="G756" s="210" t="s">
        <v>3821</v>
      </c>
      <c r="H756" s="222">
        <v>0.7</v>
      </c>
      <c r="I756" s="22">
        <v>1640</v>
      </c>
      <c r="J756" s="22">
        <v>2115</v>
      </c>
      <c r="K756" s="27">
        <f t="shared" si="160"/>
        <v>1640</v>
      </c>
      <c r="L756" s="45"/>
      <c r="M756" s="25">
        <f t="shared" si="161"/>
        <v>0</v>
      </c>
      <c r="N756" s="34">
        <v>1</v>
      </c>
      <c r="O756" s="63">
        <f t="shared" ref="O756:O758" si="162">L756/N756</f>
        <v>0</v>
      </c>
      <c r="P756" s="45">
        <v>8708999709</v>
      </c>
      <c r="Q756" s="34" t="s">
        <v>4854</v>
      </c>
      <c r="R756" s="519" t="s">
        <v>5193</v>
      </c>
      <c r="S756" s="522"/>
      <c r="T756" s="522"/>
      <c r="U756" s="521"/>
      <c r="V756" s="509"/>
    </row>
    <row r="757" spans="1:22" s="28" customFormat="1" ht="42" customHeight="1">
      <c r="A757" s="168">
        <v>924061</v>
      </c>
      <c r="B757" s="81">
        <v>4680642314008</v>
      </c>
      <c r="C757" s="81" t="s">
        <v>3779</v>
      </c>
      <c r="D757" s="43" t="s">
        <v>3836</v>
      </c>
      <c r="E757" s="340" t="s">
        <v>290</v>
      </c>
      <c r="F757" s="163"/>
      <c r="G757" s="210" t="s">
        <v>3822</v>
      </c>
      <c r="H757" s="222">
        <v>1.3</v>
      </c>
      <c r="I757" s="22">
        <v>1950</v>
      </c>
      <c r="J757" s="22">
        <v>2515</v>
      </c>
      <c r="K757" s="27">
        <f t="shared" si="160"/>
        <v>1950</v>
      </c>
      <c r="L757" s="45"/>
      <c r="M757" s="25">
        <f t="shared" si="161"/>
        <v>0</v>
      </c>
      <c r="N757" s="34">
        <v>1</v>
      </c>
      <c r="O757" s="63">
        <f t="shared" si="162"/>
        <v>0</v>
      </c>
      <c r="P757" s="45">
        <v>8708999709</v>
      </c>
      <c r="Q757" s="34" t="s">
        <v>4854</v>
      </c>
      <c r="R757" s="519" t="s">
        <v>5193</v>
      </c>
      <c r="S757" s="522"/>
      <c r="T757" s="522"/>
      <c r="U757" s="521"/>
      <c r="V757" s="509"/>
    </row>
    <row r="758" spans="1:22" s="28" customFormat="1" ht="42" customHeight="1">
      <c r="A758" s="168">
        <v>924063</v>
      </c>
      <c r="B758" s="81">
        <v>4680642314312</v>
      </c>
      <c r="C758" s="81" t="s">
        <v>3780</v>
      </c>
      <c r="D758" s="43" t="s">
        <v>4245</v>
      </c>
      <c r="E758" s="340" t="s">
        <v>290</v>
      </c>
      <c r="F758" s="163"/>
      <c r="G758" s="210" t="s">
        <v>3823</v>
      </c>
      <c r="H758" s="222">
        <v>0.99</v>
      </c>
      <c r="I758" s="22">
        <v>1950</v>
      </c>
      <c r="J758" s="22">
        <v>2515</v>
      </c>
      <c r="K758" s="27">
        <f t="shared" si="160"/>
        <v>1950</v>
      </c>
      <c r="L758" s="45"/>
      <c r="M758" s="25">
        <f t="shared" si="161"/>
        <v>0</v>
      </c>
      <c r="N758" s="34">
        <v>1</v>
      </c>
      <c r="O758" s="63">
        <f t="shared" si="162"/>
        <v>0</v>
      </c>
      <c r="P758" s="45">
        <v>8708999709</v>
      </c>
      <c r="Q758" s="34" t="s">
        <v>4854</v>
      </c>
      <c r="R758" s="519" t="s">
        <v>5193</v>
      </c>
      <c r="S758" s="522"/>
      <c r="T758" s="522"/>
      <c r="U758" s="521"/>
      <c r="V758" s="509"/>
    </row>
    <row r="759" spans="1:22" s="28" customFormat="1" ht="42" customHeight="1">
      <c r="A759" s="168">
        <v>923043</v>
      </c>
      <c r="B759" s="81">
        <v>4660171516333</v>
      </c>
      <c r="C759" s="134" t="s">
        <v>1852</v>
      </c>
      <c r="D759" s="40" t="s">
        <v>1853</v>
      </c>
      <c r="E759" s="340" t="s">
        <v>290</v>
      </c>
      <c r="F759" s="163" t="s">
        <v>1624</v>
      </c>
      <c r="G759" s="57" t="s">
        <v>1867</v>
      </c>
      <c r="H759" s="57">
        <v>0.63</v>
      </c>
      <c r="I759" s="22">
        <v>699</v>
      </c>
      <c r="J759" s="22">
        <v>925</v>
      </c>
      <c r="K759" s="22">
        <f t="shared" si="160"/>
        <v>699</v>
      </c>
      <c r="L759" s="45"/>
      <c r="M759" s="25">
        <f t="shared" si="161"/>
        <v>0</v>
      </c>
      <c r="N759" s="33">
        <v>1</v>
      </c>
      <c r="O759" s="63">
        <f t="shared" si="152"/>
        <v>0</v>
      </c>
      <c r="P759" s="45">
        <v>8708999709</v>
      </c>
      <c r="Q759" s="33" t="s">
        <v>4854</v>
      </c>
      <c r="R759" s="519" t="s">
        <v>5193</v>
      </c>
      <c r="S759" s="520"/>
      <c r="T759" s="520"/>
      <c r="U759" s="521"/>
      <c r="V759" s="509"/>
    </row>
    <row r="760" spans="1:22" s="28" customFormat="1" ht="42" customHeight="1">
      <c r="A760" s="168">
        <v>924048</v>
      </c>
      <c r="B760" s="81">
        <v>4680642310598</v>
      </c>
      <c r="C760" s="134" t="s">
        <v>2994</v>
      </c>
      <c r="D760" s="40" t="s">
        <v>2986</v>
      </c>
      <c r="E760" s="345" t="s">
        <v>290</v>
      </c>
      <c r="F760" s="163" t="s">
        <v>1624</v>
      </c>
      <c r="G760" s="57" t="s">
        <v>3076</v>
      </c>
      <c r="H760" s="57">
        <v>0.62</v>
      </c>
      <c r="I760" s="22">
        <v>710</v>
      </c>
      <c r="J760" s="22">
        <v>937</v>
      </c>
      <c r="K760" s="22">
        <f t="shared" si="160"/>
        <v>710</v>
      </c>
      <c r="L760" s="20"/>
      <c r="M760" s="24">
        <f t="shared" si="161"/>
        <v>0</v>
      </c>
      <c r="N760" s="33">
        <v>1</v>
      </c>
      <c r="O760" s="63">
        <f t="shared" ref="O760:O761" si="163">L760/N760</f>
        <v>0</v>
      </c>
      <c r="P760" s="20">
        <v>8708999709</v>
      </c>
      <c r="Q760" s="33" t="s">
        <v>4854</v>
      </c>
      <c r="R760" s="519" t="s">
        <v>5193</v>
      </c>
      <c r="S760" s="520"/>
      <c r="T760" s="520"/>
      <c r="U760" s="521"/>
      <c r="V760" s="509"/>
    </row>
    <row r="761" spans="1:22" s="28" customFormat="1" ht="42" customHeight="1">
      <c r="A761" s="168">
        <v>924049</v>
      </c>
      <c r="B761" s="81">
        <v>4680642310604</v>
      </c>
      <c r="C761" s="134" t="s">
        <v>2971</v>
      </c>
      <c r="D761" s="40" t="s">
        <v>2992</v>
      </c>
      <c r="E761" s="345" t="s">
        <v>290</v>
      </c>
      <c r="F761" s="163" t="s">
        <v>1624</v>
      </c>
      <c r="G761" s="57" t="s">
        <v>3076</v>
      </c>
      <c r="H761" s="57">
        <v>0.62</v>
      </c>
      <c r="I761" s="22">
        <v>650</v>
      </c>
      <c r="J761" s="22">
        <v>858</v>
      </c>
      <c r="K761" s="22">
        <f t="shared" si="160"/>
        <v>650</v>
      </c>
      <c r="L761" s="20"/>
      <c r="M761" s="24">
        <f t="shared" si="161"/>
        <v>0</v>
      </c>
      <c r="N761" s="33">
        <v>1</v>
      </c>
      <c r="O761" s="63">
        <f t="shared" si="163"/>
        <v>0</v>
      </c>
      <c r="P761" s="20">
        <v>8708999709</v>
      </c>
      <c r="Q761" s="33" t="s">
        <v>4854</v>
      </c>
      <c r="R761" s="519" t="s">
        <v>5193</v>
      </c>
      <c r="S761" s="520"/>
      <c r="T761" s="520"/>
      <c r="U761" s="521"/>
      <c r="V761" s="509"/>
    </row>
    <row r="762" spans="1:22" s="28" customFormat="1" ht="42" customHeight="1">
      <c r="A762" s="168">
        <v>824002</v>
      </c>
      <c r="B762" s="81">
        <v>4650187481954</v>
      </c>
      <c r="C762" s="134" t="s">
        <v>109</v>
      </c>
      <c r="D762" s="40" t="s">
        <v>4308</v>
      </c>
      <c r="E762" s="345" t="s">
        <v>289</v>
      </c>
      <c r="F762" s="163" t="s">
        <v>1624</v>
      </c>
      <c r="G762" s="57" t="s">
        <v>1462</v>
      </c>
      <c r="H762" s="57">
        <v>0.39</v>
      </c>
      <c r="I762" s="22">
        <v>828</v>
      </c>
      <c r="J762" s="22">
        <v>1090</v>
      </c>
      <c r="K762" s="22">
        <f t="shared" si="160"/>
        <v>828</v>
      </c>
      <c r="L762" s="20"/>
      <c r="M762" s="24">
        <f t="shared" si="161"/>
        <v>0</v>
      </c>
      <c r="N762" s="33">
        <v>1</v>
      </c>
      <c r="O762" s="63">
        <f t="shared" si="152"/>
        <v>0</v>
      </c>
      <c r="P762" s="20">
        <v>8708509909</v>
      </c>
      <c r="Q762" s="33" t="s">
        <v>4854</v>
      </c>
      <c r="R762" s="519" t="s">
        <v>5193</v>
      </c>
      <c r="S762" s="520"/>
      <c r="T762" s="520"/>
      <c r="U762" s="521"/>
      <c r="V762" s="509"/>
    </row>
    <row r="763" spans="1:22" s="28" customFormat="1" ht="42" customHeight="1">
      <c r="A763" s="168">
        <v>824003</v>
      </c>
      <c r="B763" s="81">
        <v>4650187481961</v>
      </c>
      <c r="C763" s="134" t="s">
        <v>110</v>
      </c>
      <c r="D763" s="40" t="s">
        <v>4317</v>
      </c>
      <c r="E763" s="345" t="s">
        <v>289</v>
      </c>
      <c r="F763" s="162" t="s">
        <v>1624</v>
      </c>
      <c r="G763" s="56" t="s">
        <v>1463</v>
      </c>
      <c r="H763" s="56">
        <v>0.82</v>
      </c>
      <c r="I763" s="22">
        <v>790</v>
      </c>
      <c r="J763" s="22">
        <v>1045</v>
      </c>
      <c r="K763" s="22">
        <f t="shared" si="160"/>
        <v>790</v>
      </c>
      <c r="L763" s="20"/>
      <c r="M763" s="24">
        <f t="shared" si="161"/>
        <v>0</v>
      </c>
      <c r="N763" s="35">
        <v>1</v>
      </c>
      <c r="O763" s="62">
        <f t="shared" si="152"/>
        <v>0</v>
      </c>
      <c r="P763" s="20">
        <v>8708509909</v>
      </c>
      <c r="Q763" s="35" t="s">
        <v>4854</v>
      </c>
      <c r="R763" s="519" t="s">
        <v>5193</v>
      </c>
      <c r="S763" s="527"/>
      <c r="T763" s="527"/>
      <c r="U763" s="521"/>
      <c r="V763" s="509"/>
    </row>
    <row r="764" spans="1:22" s="28" customFormat="1" ht="42" customHeight="1">
      <c r="A764" s="150">
        <v>824004</v>
      </c>
      <c r="B764" s="81">
        <v>4650187481978</v>
      </c>
      <c r="C764" s="21" t="s">
        <v>111</v>
      </c>
      <c r="D764" s="43" t="s">
        <v>4309</v>
      </c>
      <c r="E764" s="340" t="s">
        <v>289</v>
      </c>
      <c r="F764" s="176" t="s">
        <v>1624</v>
      </c>
      <c r="G764" s="213" t="s">
        <v>1464</v>
      </c>
      <c r="H764" s="56">
        <v>5.38</v>
      </c>
      <c r="I764" s="22">
        <v>4900</v>
      </c>
      <c r="J764" s="22">
        <v>6225</v>
      </c>
      <c r="K764" s="22">
        <f t="shared" si="160"/>
        <v>4900</v>
      </c>
      <c r="L764" s="45"/>
      <c r="M764" s="24">
        <f t="shared" si="161"/>
        <v>0</v>
      </c>
      <c r="N764" s="33">
        <v>1</v>
      </c>
      <c r="O764" s="63">
        <f t="shared" si="152"/>
        <v>0</v>
      </c>
      <c r="P764" s="45">
        <v>8482200009</v>
      </c>
      <c r="Q764" s="33" t="s">
        <v>4891</v>
      </c>
      <c r="R764" s="519" t="s">
        <v>5193</v>
      </c>
      <c r="S764" s="520"/>
      <c r="T764" s="520"/>
      <c r="U764" s="521"/>
      <c r="V764" s="509"/>
    </row>
    <row r="765" spans="1:22" s="28" customFormat="1" ht="42" customHeight="1">
      <c r="A765" s="150">
        <v>824005</v>
      </c>
      <c r="B765" s="81">
        <v>4650187481985</v>
      </c>
      <c r="C765" s="21" t="s">
        <v>186</v>
      </c>
      <c r="D765" s="43" t="s">
        <v>4310</v>
      </c>
      <c r="E765" s="340" t="s">
        <v>289</v>
      </c>
      <c r="F765" s="176" t="s">
        <v>1624</v>
      </c>
      <c r="G765" s="213" t="s">
        <v>1465</v>
      </c>
      <c r="H765" s="56">
        <v>2.99</v>
      </c>
      <c r="I765" s="22">
        <v>2790</v>
      </c>
      <c r="J765" s="22">
        <v>3599</v>
      </c>
      <c r="K765" s="22">
        <f t="shared" si="160"/>
        <v>2790</v>
      </c>
      <c r="L765" s="45"/>
      <c r="M765" s="24">
        <f t="shared" si="161"/>
        <v>0</v>
      </c>
      <c r="N765" s="33">
        <v>1</v>
      </c>
      <c r="O765" s="63">
        <f t="shared" si="152"/>
        <v>0</v>
      </c>
      <c r="P765" s="45">
        <v>8482200009</v>
      </c>
      <c r="Q765" s="33" t="s">
        <v>4891</v>
      </c>
      <c r="R765" s="519" t="s">
        <v>5193</v>
      </c>
      <c r="S765" s="520"/>
      <c r="T765" s="520"/>
      <c r="U765" s="521"/>
      <c r="V765" s="509"/>
    </row>
    <row r="766" spans="1:22" s="28" customFormat="1" ht="42" customHeight="1">
      <c r="A766" s="150">
        <v>824006</v>
      </c>
      <c r="B766" s="81">
        <v>4650187481992</v>
      </c>
      <c r="C766" s="21" t="s">
        <v>112</v>
      </c>
      <c r="D766" s="43" t="s">
        <v>4318</v>
      </c>
      <c r="E766" s="340" t="s">
        <v>289</v>
      </c>
      <c r="F766" s="176" t="s">
        <v>1624</v>
      </c>
      <c r="G766" s="213" t="s">
        <v>1464</v>
      </c>
      <c r="H766" s="56">
        <v>5.17</v>
      </c>
      <c r="I766" s="22">
        <v>5040</v>
      </c>
      <c r="J766" s="22">
        <v>6400</v>
      </c>
      <c r="K766" s="22">
        <f t="shared" si="160"/>
        <v>5040</v>
      </c>
      <c r="L766" s="45"/>
      <c r="M766" s="24">
        <f t="shared" si="161"/>
        <v>0</v>
      </c>
      <c r="N766" s="33">
        <v>1</v>
      </c>
      <c r="O766" s="63">
        <f t="shared" si="152"/>
        <v>0</v>
      </c>
      <c r="P766" s="45">
        <v>8482200009</v>
      </c>
      <c r="Q766" s="33" t="s">
        <v>4891</v>
      </c>
      <c r="R766" s="519" t="s">
        <v>5193</v>
      </c>
      <c r="S766" s="520"/>
      <c r="T766" s="520"/>
      <c r="U766" s="521"/>
      <c r="V766" s="509"/>
    </row>
    <row r="767" spans="1:22" s="28" customFormat="1" ht="42" customHeight="1">
      <c r="A767" s="150">
        <v>824007</v>
      </c>
      <c r="B767" s="81">
        <v>4650187482005</v>
      </c>
      <c r="C767" s="21" t="s">
        <v>185</v>
      </c>
      <c r="D767" s="43" t="s">
        <v>4319</v>
      </c>
      <c r="E767" s="340" t="s">
        <v>289</v>
      </c>
      <c r="F767" s="176" t="s">
        <v>1624</v>
      </c>
      <c r="G767" s="213" t="s">
        <v>1465</v>
      </c>
      <c r="H767" s="56">
        <v>2.79</v>
      </c>
      <c r="I767" s="22">
        <v>2950</v>
      </c>
      <c r="J767" s="22">
        <v>3810</v>
      </c>
      <c r="K767" s="22">
        <f t="shared" si="160"/>
        <v>2950</v>
      </c>
      <c r="L767" s="45"/>
      <c r="M767" s="24">
        <f t="shared" si="161"/>
        <v>0</v>
      </c>
      <c r="N767" s="33">
        <v>1</v>
      </c>
      <c r="O767" s="63">
        <f t="shared" si="152"/>
        <v>0</v>
      </c>
      <c r="P767" s="45">
        <v>8482200009</v>
      </c>
      <c r="Q767" s="33" t="s">
        <v>4891</v>
      </c>
      <c r="R767" s="519" t="s">
        <v>5193</v>
      </c>
      <c r="S767" s="520"/>
      <c r="T767" s="520"/>
      <c r="U767" s="521"/>
      <c r="V767" s="509"/>
    </row>
    <row r="768" spans="1:22" s="28" customFormat="1" ht="42" customHeight="1">
      <c r="A768" s="168">
        <v>824008</v>
      </c>
      <c r="B768" s="81">
        <v>4650187485228</v>
      </c>
      <c r="C768" s="134" t="s">
        <v>306</v>
      </c>
      <c r="D768" s="40" t="s">
        <v>1166</v>
      </c>
      <c r="E768" s="340" t="s">
        <v>289</v>
      </c>
      <c r="F768" s="176" t="s">
        <v>1624</v>
      </c>
      <c r="G768" s="213" t="s">
        <v>1466</v>
      </c>
      <c r="H768" s="56">
        <v>1.35</v>
      </c>
      <c r="I768" s="22">
        <v>1790</v>
      </c>
      <c r="J768" s="22">
        <v>2310</v>
      </c>
      <c r="K768" s="22">
        <f t="shared" si="160"/>
        <v>1790</v>
      </c>
      <c r="L768" s="45"/>
      <c r="M768" s="24">
        <f t="shared" si="161"/>
        <v>0</v>
      </c>
      <c r="N768" s="33">
        <v>1</v>
      </c>
      <c r="O768" s="63">
        <f t="shared" si="152"/>
        <v>0</v>
      </c>
      <c r="P768" s="45">
        <v>8482200009</v>
      </c>
      <c r="Q768" s="33" t="s">
        <v>4854</v>
      </c>
      <c r="R768" s="519" t="s">
        <v>5193</v>
      </c>
      <c r="S768" s="520"/>
      <c r="T768" s="520"/>
      <c r="U768" s="521"/>
      <c r="V768" s="509"/>
    </row>
    <row r="769" spans="1:22" s="28" customFormat="1" ht="42" customHeight="1">
      <c r="A769" s="168">
        <v>824016</v>
      </c>
      <c r="B769" s="81">
        <v>4650187485211</v>
      </c>
      <c r="C769" s="134" t="s">
        <v>2999</v>
      </c>
      <c r="D769" s="40" t="s">
        <v>3000</v>
      </c>
      <c r="E769" s="340" t="s">
        <v>289</v>
      </c>
      <c r="F769" s="162" t="s">
        <v>1624</v>
      </c>
      <c r="G769" s="56" t="s">
        <v>3077</v>
      </c>
      <c r="H769" s="56">
        <v>1.47</v>
      </c>
      <c r="I769" s="22">
        <v>1970</v>
      </c>
      <c r="J769" s="22">
        <v>2541</v>
      </c>
      <c r="K769" s="22">
        <f t="shared" si="160"/>
        <v>1970</v>
      </c>
      <c r="L769" s="45"/>
      <c r="M769" s="24">
        <f t="shared" si="161"/>
        <v>0</v>
      </c>
      <c r="N769" s="33">
        <v>1</v>
      </c>
      <c r="O769" s="63">
        <f t="shared" ref="O769:O770" si="164">L769/N769</f>
        <v>0</v>
      </c>
      <c r="P769" s="45">
        <v>8482200009</v>
      </c>
      <c r="Q769" s="33" t="s">
        <v>4854</v>
      </c>
      <c r="R769" s="519" t="s">
        <v>5193</v>
      </c>
      <c r="S769" s="520"/>
      <c r="T769" s="520"/>
      <c r="U769" s="521"/>
      <c r="V769" s="509"/>
    </row>
    <row r="770" spans="1:22" s="28" customFormat="1" ht="42" customHeight="1">
      <c r="A770" s="168">
        <v>824017</v>
      </c>
      <c r="B770" s="81">
        <v>4650187485242</v>
      </c>
      <c r="C770" s="134" t="s">
        <v>3001</v>
      </c>
      <c r="D770" s="40" t="s">
        <v>3002</v>
      </c>
      <c r="E770" s="340" t="s">
        <v>289</v>
      </c>
      <c r="F770" s="162" t="s">
        <v>1624</v>
      </c>
      <c r="G770" s="56" t="s">
        <v>3078</v>
      </c>
      <c r="H770" s="56">
        <v>2.79</v>
      </c>
      <c r="I770" s="22">
        <v>1515</v>
      </c>
      <c r="J770" s="22">
        <v>1954</v>
      </c>
      <c r="K770" s="22">
        <f t="shared" si="160"/>
        <v>1515</v>
      </c>
      <c r="L770" s="45"/>
      <c r="M770" s="24">
        <f t="shared" si="161"/>
        <v>0</v>
      </c>
      <c r="N770" s="33">
        <v>1</v>
      </c>
      <c r="O770" s="63">
        <f t="shared" si="164"/>
        <v>0</v>
      </c>
      <c r="P770" s="45">
        <v>8482200009</v>
      </c>
      <c r="Q770" s="33" t="s">
        <v>4854</v>
      </c>
      <c r="R770" s="519" t="s">
        <v>5193</v>
      </c>
      <c r="S770" s="520"/>
      <c r="T770" s="520"/>
      <c r="U770" s="521"/>
      <c r="V770" s="509"/>
    </row>
    <row r="771" spans="1:22" s="28" customFormat="1" ht="42" customHeight="1">
      <c r="A771" s="150">
        <v>824009</v>
      </c>
      <c r="B771" s="81">
        <v>4650187482012</v>
      </c>
      <c r="C771" s="21" t="s">
        <v>114</v>
      </c>
      <c r="D771" s="43" t="s">
        <v>4320</v>
      </c>
      <c r="E771" s="340" t="s">
        <v>289</v>
      </c>
      <c r="F771" s="162" t="s">
        <v>1624</v>
      </c>
      <c r="G771" s="56" t="s">
        <v>1450</v>
      </c>
      <c r="H771" s="56">
        <v>0.09</v>
      </c>
      <c r="I771" s="22">
        <v>160</v>
      </c>
      <c r="J771" s="22">
        <v>216</v>
      </c>
      <c r="K771" s="22">
        <f t="shared" si="160"/>
        <v>160</v>
      </c>
      <c r="L771" s="45"/>
      <c r="M771" s="24">
        <f t="shared" si="161"/>
        <v>0</v>
      </c>
      <c r="N771" s="33">
        <v>1</v>
      </c>
      <c r="O771" s="63">
        <f t="shared" si="152"/>
        <v>0</v>
      </c>
      <c r="P771" s="45">
        <v>8484900000</v>
      </c>
      <c r="Q771" s="33" t="s">
        <v>4854</v>
      </c>
      <c r="R771" s="519" t="s">
        <v>5193</v>
      </c>
      <c r="S771" s="520"/>
      <c r="T771" s="520"/>
      <c r="U771" s="521"/>
      <c r="V771" s="509"/>
    </row>
    <row r="772" spans="1:22" s="28" customFormat="1" ht="42" customHeight="1">
      <c r="A772" s="150">
        <v>824010</v>
      </c>
      <c r="B772" s="81">
        <v>4650187482029</v>
      </c>
      <c r="C772" s="21" t="s">
        <v>116</v>
      </c>
      <c r="D772" s="43" t="s">
        <v>4311</v>
      </c>
      <c r="E772" s="340" t="s">
        <v>289</v>
      </c>
      <c r="F772" s="162" t="s">
        <v>1624</v>
      </c>
      <c r="G772" s="56" t="s">
        <v>1450</v>
      </c>
      <c r="H772" s="56">
        <v>7.0000000000000007E-2</v>
      </c>
      <c r="I772" s="22">
        <v>140</v>
      </c>
      <c r="J772" s="22">
        <v>189</v>
      </c>
      <c r="K772" s="22">
        <f t="shared" si="160"/>
        <v>140</v>
      </c>
      <c r="L772" s="45"/>
      <c r="M772" s="24">
        <f t="shared" si="161"/>
        <v>0</v>
      </c>
      <c r="N772" s="33">
        <v>1</v>
      </c>
      <c r="O772" s="63">
        <f t="shared" si="152"/>
        <v>0</v>
      </c>
      <c r="P772" s="45">
        <v>8484900000</v>
      </c>
      <c r="Q772" s="33" t="s">
        <v>4854</v>
      </c>
      <c r="R772" s="519" t="s">
        <v>5193</v>
      </c>
      <c r="S772" s="520"/>
      <c r="T772" s="520"/>
      <c r="U772" s="521"/>
      <c r="V772" s="509"/>
    </row>
    <row r="773" spans="1:22" s="28" customFormat="1" ht="42" customHeight="1">
      <c r="A773" s="150">
        <v>824011</v>
      </c>
      <c r="B773" s="81">
        <v>4660171515107</v>
      </c>
      <c r="C773" s="21" t="s">
        <v>911</v>
      </c>
      <c r="D773" s="43" t="s">
        <v>912</v>
      </c>
      <c r="E773" s="340" t="s">
        <v>289</v>
      </c>
      <c r="F773" s="162" t="s">
        <v>1624</v>
      </c>
      <c r="G773" s="56" t="s">
        <v>1467</v>
      </c>
      <c r="H773" s="56">
        <v>0.04</v>
      </c>
      <c r="I773" s="22">
        <v>135</v>
      </c>
      <c r="J773" s="22">
        <v>183</v>
      </c>
      <c r="K773" s="22">
        <f t="shared" si="160"/>
        <v>135</v>
      </c>
      <c r="L773" s="45"/>
      <c r="M773" s="24">
        <f t="shared" si="161"/>
        <v>0</v>
      </c>
      <c r="N773" s="33">
        <v>1</v>
      </c>
      <c r="O773" s="63">
        <f t="shared" si="152"/>
        <v>0</v>
      </c>
      <c r="P773" s="45">
        <v>8484900000</v>
      </c>
      <c r="Q773" s="33" t="s">
        <v>4854</v>
      </c>
      <c r="R773" s="519" t="s">
        <v>5193</v>
      </c>
      <c r="S773" s="520"/>
      <c r="T773" s="520"/>
      <c r="U773" s="521"/>
      <c r="V773" s="509"/>
    </row>
    <row r="774" spans="1:22" s="28" customFormat="1" ht="42" customHeight="1" thickBot="1">
      <c r="A774" s="168">
        <v>824012</v>
      </c>
      <c r="B774" s="81">
        <v>4650187482036</v>
      </c>
      <c r="C774" s="134" t="s">
        <v>150</v>
      </c>
      <c r="D774" s="26" t="s">
        <v>151</v>
      </c>
      <c r="E774" s="352" t="s">
        <v>289</v>
      </c>
      <c r="F774" s="169" t="s">
        <v>1624</v>
      </c>
      <c r="G774" s="128" t="s">
        <v>1468</v>
      </c>
      <c r="H774" s="128">
        <v>0.27</v>
      </c>
      <c r="I774" s="22">
        <v>150</v>
      </c>
      <c r="J774" s="22">
        <v>203</v>
      </c>
      <c r="K774" s="22">
        <f t="shared" si="160"/>
        <v>150</v>
      </c>
      <c r="L774" s="249"/>
      <c r="M774" s="24">
        <f t="shared" si="161"/>
        <v>0</v>
      </c>
      <c r="N774" s="34">
        <v>1</v>
      </c>
      <c r="O774" s="64">
        <f t="shared" si="152"/>
        <v>0</v>
      </c>
      <c r="P774" s="249">
        <v>7318158808</v>
      </c>
      <c r="Q774" s="34" t="s">
        <v>4854</v>
      </c>
      <c r="R774" s="519" t="s">
        <v>5193</v>
      </c>
      <c r="S774" s="522"/>
      <c r="T774" s="522"/>
      <c r="U774" s="521"/>
      <c r="V774" s="509"/>
    </row>
    <row r="775" spans="1:22" s="28" customFormat="1" ht="21" customHeight="1" thickBot="1">
      <c r="A775" s="231"/>
      <c r="B775" s="69"/>
      <c r="C775" s="69"/>
      <c r="D775" s="70" t="s">
        <v>502</v>
      </c>
      <c r="E775" s="105"/>
      <c r="F775" s="157"/>
      <c r="G775" s="70"/>
      <c r="H775" s="70"/>
      <c r="I775" s="71"/>
      <c r="J775" s="71"/>
      <c r="K775" s="71"/>
      <c r="L775" s="105"/>
      <c r="M775" s="105"/>
      <c r="N775" s="105"/>
      <c r="O775" s="82"/>
      <c r="P775" s="375"/>
      <c r="Q775" s="375"/>
      <c r="R775" s="105"/>
      <c r="S775" s="105"/>
      <c r="T775" s="105"/>
      <c r="U775" s="521"/>
      <c r="V775" s="509"/>
    </row>
    <row r="776" spans="1:22" s="28" customFormat="1" ht="42" customHeight="1">
      <c r="A776" s="150">
        <v>924018</v>
      </c>
      <c r="B776" s="81">
        <v>4650187482043</v>
      </c>
      <c r="C776" s="138" t="s">
        <v>242</v>
      </c>
      <c r="D776" s="43" t="s">
        <v>1167</v>
      </c>
      <c r="E776" s="345" t="s">
        <v>290</v>
      </c>
      <c r="F776" s="163" t="s">
        <v>1624</v>
      </c>
      <c r="G776" s="57" t="s">
        <v>1469</v>
      </c>
      <c r="H776" s="57">
        <v>3.02</v>
      </c>
      <c r="I776" s="22">
        <v>2960</v>
      </c>
      <c r="J776" s="22">
        <v>3820</v>
      </c>
      <c r="K776" s="22">
        <f t="shared" ref="K776:K785" si="165">I776*(100-$P$3*100)/100</f>
        <v>2960</v>
      </c>
      <c r="L776" s="20"/>
      <c r="M776" s="24">
        <f t="shared" ref="M776:M785" si="166">K776*L776</f>
        <v>0</v>
      </c>
      <c r="N776" s="34">
        <v>1</v>
      </c>
      <c r="O776" s="64">
        <f t="shared" ref="O776:O785" si="167">L776/N776</f>
        <v>0</v>
      </c>
      <c r="P776" s="20">
        <v>8708509909</v>
      </c>
      <c r="Q776" s="34" t="s">
        <v>4896</v>
      </c>
      <c r="R776" s="519" t="s">
        <v>5193</v>
      </c>
      <c r="S776" s="522"/>
      <c r="T776" s="522"/>
      <c r="U776" s="521"/>
      <c r="V776" s="509"/>
    </row>
    <row r="777" spans="1:22" s="28" customFormat="1" ht="42" customHeight="1">
      <c r="A777" s="150">
        <v>924019</v>
      </c>
      <c r="B777" s="81">
        <v>4650187482050</v>
      </c>
      <c r="C777" s="138" t="s">
        <v>243</v>
      </c>
      <c r="D777" s="43" t="s">
        <v>1168</v>
      </c>
      <c r="E777" s="345" t="s">
        <v>290</v>
      </c>
      <c r="F777" s="163" t="s">
        <v>1624</v>
      </c>
      <c r="G777" s="57" t="s">
        <v>1469</v>
      </c>
      <c r="H777" s="57">
        <v>3.02</v>
      </c>
      <c r="I777" s="22">
        <v>2960</v>
      </c>
      <c r="J777" s="22">
        <v>3820</v>
      </c>
      <c r="K777" s="22">
        <f t="shared" si="165"/>
        <v>2960</v>
      </c>
      <c r="L777" s="20"/>
      <c r="M777" s="24">
        <f t="shared" si="166"/>
        <v>0</v>
      </c>
      <c r="N777" s="34">
        <v>1</v>
      </c>
      <c r="O777" s="64">
        <f t="shared" si="167"/>
        <v>0</v>
      </c>
      <c r="P777" s="20">
        <v>8708509909</v>
      </c>
      <c r="Q777" s="34" t="s">
        <v>4896</v>
      </c>
      <c r="R777" s="519" t="s">
        <v>5193</v>
      </c>
      <c r="S777" s="522"/>
      <c r="T777" s="522"/>
      <c r="U777" s="521"/>
      <c r="V777" s="509"/>
    </row>
    <row r="778" spans="1:22" s="28" customFormat="1" ht="42" customHeight="1">
      <c r="A778" s="150">
        <v>924020</v>
      </c>
      <c r="B778" s="81">
        <v>4650187482067</v>
      </c>
      <c r="C778" s="138" t="s">
        <v>244</v>
      </c>
      <c r="D778" s="43" t="s">
        <v>1169</v>
      </c>
      <c r="E778" s="340" t="s">
        <v>290</v>
      </c>
      <c r="F778" s="163" t="s">
        <v>1624</v>
      </c>
      <c r="G778" s="57" t="s">
        <v>1470</v>
      </c>
      <c r="H778" s="57">
        <v>2.36</v>
      </c>
      <c r="I778" s="22">
        <v>2840</v>
      </c>
      <c r="J778" s="22">
        <v>3665</v>
      </c>
      <c r="K778" s="22">
        <f t="shared" si="165"/>
        <v>2840</v>
      </c>
      <c r="L778" s="45"/>
      <c r="M778" s="25">
        <f t="shared" si="166"/>
        <v>0</v>
      </c>
      <c r="N778" s="33">
        <v>1</v>
      </c>
      <c r="O778" s="63">
        <f t="shared" si="167"/>
        <v>0</v>
      </c>
      <c r="P778" s="45">
        <v>8708509909</v>
      </c>
      <c r="Q778" s="33" t="s">
        <v>4896</v>
      </c>
      <c r="R778" s="519" t="s">
        <v>5193</v>
      </c>
      <c r="S778" s="520"/>
      <c r="T778" s="520"/>
      <c r="U778" s="521"/>
      <c r="V778" s="509"/>
    </row>
    <row r="779" spans="1:22" s="28" customFormat="1" ht="42" customHeight="1">
      <c r="A779" s="150">
        <v>924021</v>
      </c>
      <c r="B779" s="81">
        <v>4660171517996</v>
      </c>
      <c r="C779" s="134" t="s">
        <v>301</v>
      </c>
      <c r="D779" s="43" t="s">
        <v>1170</v>
      </c>
      <c r="E779" s="340" t="s">
        <v>290</v>
      </c>
      <c r="F779" s="163" t="s">
        <v>1624</v>
      </c>
      <c r="G779" s="57" t="s">
        <v>1471</v>
      </c>
      <c r="H779" s="57">
        <v>0.55000000000000004</v>
      </c>
      <c r="I779" s="22">
        <v>1410</v>
      </c>
      <c r="J779" s="22">
        <v>1820</v>
      </c>
      <c r="K779" s="22">
        <f t="shared" si="165"/>
        <v>1410</v>
      </c>
      <c r="L779" s="45"/>
      <c r="M779" s="25">
        <f t="shared" si="166"/>
        <v>0</v>
      </c>
      <c r="N779" s="33">
        <v>1</v>
      </c>
      <c r="O779" s="63">
        <f t="shared" si="167"/>
        <v>0</v>
      </c>
      <c r="P779" s="45">
        <v>8708509909</v>
      </c>
      <c r="Q779" s="33" t="s">
        <v>4896</v>
      </c>
      <c r="R779" s="519" t="s">
        <v>5193</v>
      </c>
      <c r="S779" s="520"/>
      <c r="T779" s="520"/>
      <c r="U779" s="521"/>
      <c r="V779" s="509"/>
    </row>
    <row r="780" spans="1:22" s="28" customFormat="1" ht="41.45" customHeight="1">
      <c r="A780" s="168">
        <v>924022</v>
      </c>
      <c r="B780" s="81">
        <v>4650187482074</v>
      </c>
      <c r="C780" s="134" t="s">
        <v>245</v>
      </c>
      <c r="D780" s="40" t="s">
        <v>1171</v>
      </c>
      <c r="E780" s="345" t="s">
        <v>290</v>
      </c>
      <c r="F780" s="162" t="s">
        <v>1624</v>
      </c>
      <c r="G780" s="56" t="s">
        <v>1472</v>
      </c>
      <c r="H780" s="56">
        <v>0.68</v>
      </c>
      <c r="I780" s="27">
        <v>1090</v>
      </c>
      <c r="J780" s="27">
        <v>1406</v>
      </c>
      <c r="K780" s="27">
        <f t="shared" si="165"/>
        <v>1090</v>
      </c>
      <c r="L780" s="20"/>
      <c r="M780" s="24">
        <f t="shared" si="166"/>
        <v>0</v>
      </c>
      <c r="N780" s="34">
        <v>1</v>
      </c>
      <c r="O780" s="64">
        <f t="shared" si="167"/>
        <v>0</v>
      </c>
      <c r="P780" s="20">
        <v>8708509909</v>
      </c>
      <c r="Q780" s="34" t="s">
        <v>4896</v>
      </c>
      <c r="R780" s="519" t="s">
        <v>5193</v>
      </c>
      <c r="S780" s="522"/>
      <c r="T780" s="522"/>
      <c r="U780" s="521"/>
      <c r="V780" s="509"/>
    </row>
    <row r="781" spans="1:22" s="28" customFormat="1" ht="42" customHeight="1">
      <c r="A781" s="150">
        <v>924023</v>
      </c>
      <c r="B781" s="81">
        <v>4650187482081</v>
      </c>
      <c r="C781" s="134" t="s">
        <v>246</v>
      </c>
      <c r="D781" s="43" t="s">
        <v>1172</v>
      </c>
      <c r="E781" s="345" t="s">
        <v>290</v>
      </c>
      <c r="F781" s="163" t="s">
        <v>1624</v>
      </c>
      <c r="G781" s="57" t="s">
        <v>1469</v>
      </c>
      <c r="H781" s="57">
        <v>3.02</v>
      </c>
      <c r="I781" s="22">
        <v>2960</v>
      </c>
      <c r="J781" s="22">
        <v>3820</v>
      </c>
      <c r="K781" s="22">
        <f t="shared" si="165"/>
        <v>2960</v>
      </c>
      <c r="L781" s="20"/>
      <c r="M781" s="24">
        <f t="shared" si="166"/>
        <v>0</v>
      </c>
      <c r="N781" s="34">
        <v>1</v>
      </c>
      <c r="O781" s="64">
        <f t="shared" si="167"/>
        <v>0</v>
      </c>
      <c r="P781" s="20">
        <v>8708509909</v>
      </c>
      <c r="Q781" s="34" t="s">
        <v>4854</v>
      </c>
      <c r="R781" s="519" t="s">
        <v>5193</v>
      </c>
      <c r="S781" s="522"/>
      <c r="T781" s="522"/>
      <c r="U781" s="521"/>
      <c r="V781" s="509"/>
    </row>
    <row r="782" spans="1:22" s="28" customFormat="1" ht="42" customHeight="1">
      <c r="A782" s="150">
        <v>924024</v>
      </c>
      <c r="B782" s="81">
        <v>4650187482098</v>
      </c>
      <c r="C782" s="134" t="s">
        <v>247</v>
      </c>
      <c r="D782" s="43" t="s">
        <v>1173</v>
      </c>
      <c r="E782" s="345" t="s">
        <v>290</v>
      </c>
      <c r="F782" s="163" t="s">
        <v>1624</v>
      </c>
      <c r="G782" s="57" t="s">
        <v>1469</v>
      </c>
      <c r="H782" s="57">
        <v>3.02</v>
      </c>
      <c r="I782" s="22">
        <v>2960</v>
      </c>
      <c r="J782" s="22">
        <v>3820</v>
      </c>
      <c r="K782" s="22">
        <f t="shared" si="165"/>
        <v>2960</v>
      </c>
      <c r="L782" s="20"/>
      <c r="M782" s="24">
        <f t="shared" si="166"/>
        <v>0</v>
      </c>
      <c r="N782" s="34">
        <v>1</v>
      </c>
      <c r="O782" s="64">
        <f t="shared" si="167"/>
        <v>0</v>
      </c>
      <c r="P782" s="20">
        <v>8708509909</v>
      </c>
      <c r="Q782" s="34" t="s">
        <v>4854</v>
      </c>
      <c r="R782" s="519" t="s">
        <v>5193</v>
      </c>
      <c r="S782" s="522"/>
      <c r="T782" s="522"/>
      <c r="U782" s="521"/>
      <c r="V782" s="509"/>
    </row>
    <row r="783" spans="1:22" s="28" customFormat="1" ht="42" customHeight="1">
      <c r="A783" s="168">
        <v>924025</v>
      </c>
      <c r="B783" s="81">
        <v>4650187482104</v>
      </c>
      <c r="C783" s="134" t="s">
        <v>248</v>
      </c>
      <c r="D783" s="40" t="s">
        <v>1227</v>
      </c>
      <c r="E783" s="345" t="s">
        <v>290</v>
      </c>
      <c r="F783" s="162" t="s">
        <v>1624</v>
      </c>
      <c r="G783" s="56" t="s">
        <v>1473</v>
      </c>
      <c r="H783" s="56">
        <v>1</v>
      </c>
      <c r="I783" s="22">
        <v>999</v>
      </c>
      <c r="J783" s="22">
        <v>1290</v>
      </c>
      <c r="K783" s="27">
        <f t="shared" si="165"/>
        <v>999</v>
      </c>
      <c r="L783" s="20"/>
      <c r="M783" s="24">
        <f t="shared" si="166"/>
        <v>0</v>
      </c>
      <c r="N783" s="34">
        <v>1</v>
      </c>
      <c r="O783" s="64">
        <f t="shared" si="167"/>
        <v>0</v>
      </c>
      <c r="P783" s="20">
        <v>8708509909</v>
      </c>
      <c r="Q783" s="34" t="s">
        <v>4891</v>
      </c>
      <c r="R783" s="519" t="s">
        <v>5193</v>
      </c>
      <c r="S783" s="522"/>
      <c r="T783" s="522"/>
      <c r="U783" s="521"/>
      <c r="V783" s="509"/>
    </row>
    <row r="784" spans="1:22" s="28" customFormat="1" ht="42" customHeight="1">
      <c r="A784" s="150">
        <v>924026</v>
      </c>
      <c r="B784" s="81">
        <v>4650187484078</v>
      </c>
      <c r="C784" s="134" t="s">
        <v>637</v>
      </c>
      <c r="D784" s="43" t="s">
        <v>4420</v>
      </c>
      <c r="E784" s="345" t="s">
        <v>290</v>
      </c>
      <c r="F784" s="162" t="s">
        <v>1624</v>
      </c>
      <c r="G784" s="56" t="s">
        <v>1474</v>
      </c>
      <c r="H784" s="56">
        <v>3.35</v>
      </c>
      <c r="I784" s="22">
        <v>3090</v>
      </c>
      <c r="J784" s="22">
        <v>3990</v>
      </c>
      <c r="K784" s="22">
        <f t="shared" si="165"/>
        <v>3090</v>
      </c>
      <c r="L784" s="20"/>
      <c r="M784" s="24">
        <f t="shared" si="166"/>
        <v>0</v>
      </c>
      <c r="N784" s="34">
        <v>1</v>
      </c>
      <c r="O784" s="64">
        <f t="shared" si="167"/>
        <v>0</v>
      </c>
      <c r="P784" s="20">
        <v>8708509909</v>
      </c>
      <c r="Q784" s="34" t="s">
        <v>4895</v>
      </c>
      <c r="R784" s="523" t="s">
        <v>5192</v>
      </c>
      <c r="S784" s="520">
        <v>46204</v>
      </c>
      <c r="T784" s="520">
        <v>47664</v>
      </c>
      <c r="U784" s="521" t="s">
        <v>5191</v>
      </c>
      <c r="V784" s="509"/>
    </row>
    <row r="785" spans="1:22" s="28" customFormat="1" ht="42" customHeight="1" thickBot="1">
      <c r="A785" s="168">
        <v>924027</v>
      </c>
      <c r="B785" s="81">
        <v>4650187484160</v>
      </c>
      <c r="C785" s="134" t="s">
        <v>4031</v>
      </c>
      <c r="D785" s="43" t="s">
        <v>4421</v>
      </c>
      <c r="E785" s="345" t="s">
        <v>290</v>
      </c>
      <c r="F785" s="169" t="s">
        <v>1624</v>
      </c>
      <c r="G785" s="128" t="s">
        <v>1474</v>
      </c>
      <c r="H785" s="128">
        <v>3.35</v>
      </c>
      <c r="I785" s="22">
        <v>3390</v>
      </c>
      <c r="J785" s="22">
        <v>4375</v>
      </c>
      <c r="K785" s="22">
        <f t="shared" si="165"/>
        <v>3390</v>
      </c>
      <c r="L785" s="20"/>
      <c r="M785" s="24">
        <f t="shared" si="166"/>
        <v>0</v>
      </c>
      <c r="N785" s="34">
        <v>1</v>
      </c>
      <c r="O785" s="64">
        <f t="shared" si="167"/>
        <v>0</v>
      </c>
      <c r="P785" s="20">
        <v>8708509909</v>
      </c>
      <c r="Q785" s="34" t="s">
        <v>4895</v>
      </c>
      <c r="R785" s="523" t="s">
        <v>5192</v>
      </c>
      <c r="S785" s="520">
        <v>46204</v>
      </c>
      <c r="T785" s="520">
        <v>47664</v>
      </c>
      <c r="U785" s="521" t="s">
        <v>5191</v>
      </c>
      <c r="V785" s="509"/>
    </row>
    <row r="786" spans="1:22" s="28" customFormat="1" ht="21" customHeight="1">
      <c r="A786" s="232"/>
      <c r="B786" s="95"/>
      <c r="C786" s="95"/>
      <c r="D786" s="96" t="s">
        <v>64</v>
      </c>
      <c r="E786" s="97"/>
      <c r="F786" s="158"/>
      <c r="G786" s="96"/>
      <c r="H786" s="96"/>
      <c r="I786" s="96"/>
      <c r="J786" s="96"/>
      <c r="K786" s="96"/>
      <c r="L786" s="97"/>
      <c r="M786" s="97"/>
      <c r="N786" s="97"/>
      <c r="O786" s="114"/>
      <c r="P786" s="370"/>
      <c r="Q786" s="370"/>
      <c r="R786" s="97"/>
      <c r="S786" s="97"/>
      <c r="T786" s="97"/>
      <c r="U786" s="521"/>
      <c r="V786" s="509"/>
    </row>
    <row r="787" spans="1:22" s="28" customFormat="1" ht="21" customHeight="1" thickBot="1">
      <c r="A787" s="233"/>
      <c r="B787" s="100"/>
      <c r="C787" s="100"/>
      <c r="D787" s="115" t="s">
        <v>501</v>
      </c>
      <c r="E787" s="102"/>
      <c r="F787" s="159"/>
      <c r="G787" s="115"/>
      <c r="H787" s="115"/>
      <c r="I787" s="115"/>
      <c r="J787" s="115"/>
      <c r="K787" s="115"/>
      <c r="L787" s="102"/>
      <c r="M787" s="102"/>
      <c r="N787" s="102"/>
      <c r="O787" s="116"/>
      <c r="P787" s="372"/>
      <c r="Q787" s="372"/>
      <c r="R787" s="102"/>
      <c r="S787" s="102"/>
      <c r="T787" s="102"/>
      <c r="U787" s="521"/>
      <c r="V787" s="509"/>
    </row>
    <row r="788" spans="1:22" s="28" customFormat="1" ht="42" customHeight="1">
      <c r="A788" s="229">
        <v>829001</v>
      </c>
      <c r="B788" s="81">
        <v>4650187482111</v>
      </c>
      <c r="C788" s="136" t="s">
        <v>212</v>
      </c>
      <c r="D788" s="38" t="s">
        <v>4080</v>
      </c>
      <c r="E788" s="345" t="s">
        <v>289</v>
      </c>
      <c r="F788" s="176" t="s">
        <v>1624</v>
      </c>
      <c r="G788" s="213" t="s">
        <v>1475</v>
      </c>
      <c r="H788" s="56">
        <v>1.17</v>
      </c>
      <c r="I788" s="22">
        <v>1090</v>
      </c>
      <c r="J788" s="22">
        <v>1406</v>
      </c>
      <c r="K788" s="22">
        <f t="shared" ref="K788:K819" si="168">I788*(100-$P$3*100)/100</f>
        <v>1090</v>
      </c>
      <c r="L788" s="20"/>
      <c r="M788" s="24">
        <f t="shared" ref="M788:M819" si="169">K788*L788</f>
        <v>0</v>
      </c>
      <c r="N788" s="32">
        <v>1</v>
      </c>
      <c r="O788" s="65">
        <f t="shared" ref="O788:O849" si="170">L788/N788</f>
        <v>0</v>
      </c>
      <c r="P788" s="20">
        <v>8708809909</v>
      </c>
      <c r="Q788" s="32" t="s">
        <v>4854</v>
      </c>
      <c r="R788" s="519" t="s">
        <v>5193</v>
      </c>
      <c r="S788" s="524"/>
      <c r="T788" s="524"/>
      <c r="U788" s="521"/>
      <c r="V788" s="509"/>
    </row>
    <row r="789" spans="1:22" s="28" customFormat="1" ht="42" customHeight="1">
      <c r="A789" s="168">
        <v>829002</v>
      </c>
      <c r="B789" s="81">
        <v>4650187482128</v>
      </c>
      <c r="C789" s="134" t="s">
        <v>213</v>
      </c>
      <c r="D789" s="40" t="s">
        <v>4093</v>
      </c>
      <c r="E789" s="345" t="s">
        <v>289</v>
      </c>
      <c r="F789" s="162" t="s">
        <v>1624</v>
      </c>
      <c r="G789" s="56" t="s">
        <v>1475</v>
      </c>
      <c r="H789" s="56">
        <v>1.17</v>
      </c>
      <c r="I789" s="22">
        <v>1100</v>
      </c>
      <c r="J789" s="22">
        <v>1420</v>
      </c>
      <c r="K789" s="22">
        <f t="shared" si="168"/>
        <v>1100</v>
      </c>
      <c r="L789" s="20"/>
      <c r="M789" s="24">
        <f t="shared" si="169"/>
        <v>0</v>
      </c>
      <c r="N789" s="34">
        <v>1</v>
      </c>
      <c r="O789" s="64">
        <f t="shared" si="170"/>
        <v>0</v>
      </c>
      <c r="P789" s="20">
        <v>8708809909</v>
      </c>
      <c r="Q789" s="34" t="s">
        <v>4854</v>
      </c>
      <c r="R789" s="519" t="s">
        <v>5193</v>
      </c>
      <c r="S789" s="522"/>
      <c r="T789" s="522"/>
      <c r="U789" s="521"/>
      <c r="V789" s="509"/>
    </row>
    <row r="790" spans="1:22" s="28" customFormat="1" ht="42" customHeight="1">
      <c r="A790" s="168">
        <v>829003</v>
      </c>
      <c r="B790" s="81">
        <v>4650187482135</v>
      </c>
      <c r="C790" s="134" t="s">
        <v>214</v>
      </c>
      <c r="D790" s="40" t="s">
        <v>4132</v>
      </c>
      <c r="E790" s="345" t="s">
        <v>289</v>
      </c>
      <c r="F790" s="162" t="s">
        <v>1624</v>
      </c>
      <c r="G790" s="56" t="s">
        <v>1475</v>
      </c>
      <c r="H790" s="56">
        <v>0.97</v>
      </c>
      <c r="I790" s="22">
        <v>967</v>
      </c>
      <c r="J790" s="22">
        <v>1276</v>
      </c>
      <c r="K790" s="22">
        <f t="shared" si="168"/>
        <v>967</v>
      </c>
      <c r="L790" s="20"/>
      <c r="M790" s="24">
        <f t="shared" si="169"/>
        <v>0</v>
      </c>
      <c r="N790" s="34">
        <v>1</v>
      </c>
      <c r="O790" s="64">
        <f t="shared" si="170"/>
        <v>0</v>
      </c>
      <c r="P790" s="20">
        <v>8708809909</v>
      </c>
      <c r="Q790" s="34" t="s">
        <v>4854</v>
      </c>
      <c r="R790" s="519" t="s">
        <v>5193</v>
      </c>
      <c r="S790" s="522"/>
      <c r="T790" s="522"/>
      <c r="U790" s="521"/>
      <c r="V790" s="509"/>
    </row>
    <row r="791" spans="1:22" s="28" customFormat="1" ht="42" customHeight="1">
      <c r="A791" s="168">
        <v>829004</v>
      </c>
      <c r="B791" s="81">
        <v>4650187482142</v>
      </c>
      <c r="C791" s="134" t="s">
        <v>215</v>
      </c>
      <c r="D791" s="40" t="s">
        <v>1174</v>
      </c>
      <c r="E791" s="345" t="s">
        <v>289</v>
      </c>
      <c r="F791" s="162" t="s">
        <v>1624</v>
      </c>
      <c r="G791" s="56" t="s">
        <v>1476</v>
      </c>
      <c r="H791" s="56">
        <v>1.43</v>
      </c>
      <c r="I791" s="22">
        <v>927</v>
      </c>
      <c r="J791" s="22">
        <v>1225</v>
      </c>
      <c r="K791" s="22">
        <f t="shared" si="168"/>
        <v>927</v>
      </c>
      <c r="L791" s="20"/>
      <c r="M791" s="24">
        <f t="shared" si="169"/>
        <v>0</v>
      </c>
      <c r="N791" s="34">
        <v>1</v>
      </c>
      <c r="O791" s="64">
        <f t="shared" si="170"/>
        <v>0</v>
      </c>
      <c r="P791" s="20">
        <v>8708809909</v>
      </c>
      <c r="Q791" s="34" t="s">
        <v>4854</v>
      </c>
      <c r="R791" s="519" t="s">
        <v>5193</v>
      </c>
      <c r="S791" s="522"/>
      <c r="T791" s="522"/>
      <c r="U791" s="521"/>
      <c r="V791" s="509"/>
    </row>
    <row r="792" spans="1:22" s="28" customFormat="1" ht="42" customHeight="1">
      <c r="A792" s="168">
        <v>829005</v>
      </c>
      <c r="B792" s="81">
        <v>4650187482159</v>
      </c>
      <c r="C792" s="134" t="s">
        <v>216</v>
      </c>
      <c r="D792" s="40" t="s">
        <v>4094</v>
      </c>
      <c r="E792" s="345" t="s">
        <v>289</v>
      </c>
      <c r="F792" s="176" t="s">
        <v>1624</v>
      </c>
      <c r="G792" s="213" t="s">
        <v>1476</v>
      </c>
      <c r="H792" s="56">
        <v>1.55</v>
      </c>
      <c r="I792" s="22">
        <v>1100</v>
      </c>
      <c r="J792" s="22">
        <v>1420</v>
      </c>
      <c r="K792" s="22">
        <f t="shared" si="168"/>
        <v>1100</v>
      </c>
      <c r="L792" s="20"/>
      <c r="M792" s="24">
        <f t="shared" si="169"/>
        <v>0</v>
      </c>
      <c r="N792" s="34">
        <v>1</v>
      </c>
      <c r="O792" s="64">
        <f t="shared" si="170"/>
        <v>0</v>
      </c>
      <c r="P792" s="20">
        <v>8708809909</v>
      </c>
      <c r="Q792" s="34" t="s">
        <v>4854</v>
      </c>
      <c r="R792" s="519" t="s">
        <v>5193</v>
      </c>
      <c r="S792" s="522"/>
      <c r="T792" s="522"/>
      <c r="U792" s="521"/>
      <c r="V792" s="509"/>
    </row>
    <row r="793" spans="1:22" s="28" customFormat="1" ht="42" customHeight="1">
      <c r="A793" s="168">
        <v>829006</v>
      </c>
      <c r="B793" s="81">
        <v>4650187482166</v>
      </c>
      <c r="C793" s="134" t="s">
        <v>217</v>
      </c>
      <c r="D793" s="40" t="s">
        <v>4587</v>
      </c>
      <c r="E793" s="345" t="s">
        <v>289</v>
      </c>
      <c r="F793" s="162" t="s">
        <v>1624</v>
      </c>
      <c r="G793" s="56" t="s">
        <v>1476</v>
      </c>
      <c r="H793" s="56">
        <v>1.6</v>
      </c>
      <c r="I793" s="22">
        <v>872</v>
      </c>
      <c r="J793" s="22">
        <v>1150</v>
      </c>
      <c r="K793" s="22">
        <f t="shared" si="168"/>
        <v>872</v>
      </c>
      <c r="L793" s="20"/>
      <c r="M793" s="24">
        <f t="shared" si="169"/>
        <v>0</v>
      </c>
      <c r="N793" s="34">
        <v>1</v>
      </c>
      <c r="O793" s="64">
        <f t="shared" si="170"/>
        <v>0</v>
      </c>
      <c r="P793" s="20">
        <v>8708809909</v>
      </c>
      <c r="Q793" s="34" t="s">
        <v>4854</v>
      </c>
      <c r="R793" s="519" t="s">
        <v>5193</v>
      </c>
      <c r="S793" s="522"/>
      <c r="T793" s="522"/>
      <c r="U793" s="521"/>
      <c r="V793" s="509"/>
    </row>
    <row r="794" spans="1:22" s="28" customFormat="1" ht="42" customHeight="1">
      <c r="A794" s="168">
        <v>829007</v>
      </c>
      <c r="B794" s="81">
        <v>4650187489301</v>
      </c>
      <c r="C794" s="134" t="s">
        <v>445</v>
      </c>
      <c r="D794" s="40" t="s">
        <v>4095</v>
      </c>
      <c r="E794" s="345" t="s">
        <v>289</v>
      </c>
      <c r="F794" s="162" t="s">
        <v>1624</v>
      </c>
      <c r="G794" s="56" t="s">
        <v>1477</v>
      </c>
      <c r="H794" s="56">
        <v>0.1</v>
      </c>
      <c r="I794" s="22">
        <v>275</v>
      </c>
      <c r="J794" s="22">
        <v>372</v>
      </c>
      <c r="K794" s="22">
        <f t="shared" si="168"/>
        <v>275</v>
      </c>
      <c r="L794" s="20"/>
      <c r="M794" s="24">
        <f t="shared" si="169"/>
        <v>0</v>
      </c>
      <c r="N794" s="34">
        <v>1</v>
      </c>
      <c r="O794" s="64">
        <f t="shared" si="170"/>
        <v>0</v>
      </c>
      <c r="P794" s="20">
        <v>3926909709</v>
      </c>
      <c r="Q794" s="34" t="s">
        <v>4890</v>
      </c>
      <c r="R794" s="519" t="s">
        <v>5193</v>
      </c>
      <c r="S794" s="522"/>
      <c r="T794" s="522"/>
      <c r="U794" s="521"/>
      <c r="V794" s="509"/>
    </row>
    <row r="795" spans="1:22" s="28" customFormat="1" ht="42" customHeight="1">
      <c r="A795" s="168">
        <v>829008</v>
      </c>
      <c r="B795" s="81">
        <v>4660171514209</v>
      </c>
      <c r="C795" s="134" t="s">
        <v>791</v>
      </c>
      <c r="D795" s="40" t="s">
        <v>792</v>
      </c>
      <c r="E795" s="345" t="s">
        <v>289</v>
      </c>
      <c r="F795" s="162" t="s">
        <v>1624</v>
      </c>
      <c r="G795" s="56" t="s">
        <v>1478</v>
      </c>
      <c r="H795" s="56">
        <v>1.7</v>
      </c>
      <c r="I795" s="22">
        <v>720</v>
      </c>
      <c r="J795" s="22">
        <v>950</v>
      </c>
      <c r="K795" s="22">
        <f t="shared" si="168"/>
        <v>720</v>
      </c>
      <c r="L795" s="20"/>
      <c r="M795" s="24">
        <f t="shared" si="169"/>
        <v>0</v>
      </c>
      <c r="N795" s="34">
        <v>1</v>
      </c>
      <c r="O795" s="64">
        <f t="shared" si="170"/>
        <v>0</v>
      </c>
      <c r="P795" s="20">
        <v>8708809909</v>
      </c>
      <c r="Q795" s="34" t="s">
        <v>4890</v>
      </c>
      <c r="R795" s="519" t="s">
        <v>5193</v>
      </c>
      <c r="S795" s="522"/>
      <c r="T795" s="522"/>
      <c r="U795" s="521"/>
      <c r="V795" s="509"/>
    </row>
    <row r="796" spans="1:22" s="28" customFormat="1" ht="42" customHeight="1">
      <c r="A796" s="168">
        <v>829009</v>
      </c>
      <c r="B796" s="81">
        <v>4660171514179</v>
      </c>
      <c r="C796" s="134" t="s">
        <v>788</v>
      </c>
      <c r="D796" s="40" t="s">
        <v>789</v>
      </c>
      <c r="E796" s="345" t="s">
        <v>289</v>
      </c>
      <c r="F796" s="162" t="s">
        <v>1624</v>
      </c>
      <c r="G796" s="56" t="s">
        <v>1687</v>
      </c>
      <c r="H796" s="56">
        <v>0.35</v>
      </c>
      <c r="I796" s="22">
        <v>137</v>
      </c>
      <c r="J796" s="22">
        <v>184</v>
      </c>
      <c r="K796" s="22">
        <f t="shared" si="168"/>
        <v>137</v>
      </c>
      <c r="L796" s="20"/>
      <c r="M796" s="24">
        <f t="shared" si="169"/>
        <v>0</v>
      </c>
      <c r="N796" s="34">
        <v>1</v>
      </c>
      <c r="O796" s="64">
        <f t="shared" si="170"/>
        <v>0</v>
      </c>
      <c r="P796" s="20">
        <v>8708809909</v>
      </c>
      <c r="Q796" s="34" t="s">
        <v>4890</v>
      </c>
      <c r="R796" s="519" t="s">
        <v>5193</v>
      </c>
      <c r="S796" s="522"/>
      <c r="T796" s="522"/>
      <c r="U796" s="521"/>
      <c r="V796" s="509"/>
    </row>
    <row r="797" spans="1:22" s="28" customFormat="1" ht="42" customHeight="1">
      <c r="A797" s="168">
        <v>829010</v>
      </c>
      <c r="B797" s="81">
        <v>4660171514186</v>
      </c>
      <c r="C797" s="134" t="s">
        <v>787</v>
      </c>
      <c r="D797" s="40" t="s">
        <v>4246</v>
      </c>
      <c r="E797" s="345" t="s">
        <v>289</v>
      </c>
      <c r="F797" s="176" t="s">
        <v>1624</v>
      </c>
      <c r="G797" s="213" t="s">
        <v>1479</v>
      </c>
      <c r="H797" s="56">
        <v>0.54</v>
      </c>
      <c r="I797" s="22">
        <v>155</v>
      </c>
      <c r="J797" s="22">
        <v>210</v>
      </c>
      <c r="K797" s="22">
        <f t="shared" si="168"/>
        <v>155</v>
      </c>
      <c r="L797" s="20"/>
      <c r="M797" s="24">
        <f t="shared" si="169"/>
        <v>0</v>
      </c>
      <c r="N797" s="34">
        <v>1</v>
      </c>
      <c r="O797" s="64">
        <f t="shared" si="170"/>
        <v>0</v>
      </c>
      <c r="P797" s="20">
        <v>8708809909</v>
      </c>
      <c r="Q797" s="34" t="s">
        <v>4890</v>
      </c>
      <c r="R797" s="519" t="s">
        <v>5193</v>
      </c>
      <c r="S797" s="522"/>
      <c r="T797" s="522"/>
      <c r="U797" s="521"/>
      <c r="V797" s="509"/>
    </row>
    <row r="798" spans="1:22" s="28" customFormat="1" ht="42" customHeight="1">
      <c r="A798" s="168">
        <v>829011</v>
      </c>
      <c r="B798" s="81">
        <v>4660171514216</v>
      </c>
      <c r="C798" s="134" t="s">
        <v>821</v>
      </c>
      <c r="D798" s="40" t="s">
        <v>4247</v>
      </c>
      <c r="E798" s="345" t="s">
        <v>289</v>
      </c>
      <c r="F798" s="162" t="s">
        <v>1624</v>
      </c>
      <c r="G798" s="56" t="s">
        <v>1478</v>
      </c>
      <c r="H798" s="56">
        <v>1.51</v>
      </c>
      <c r="I798" s="22">
        <v>734</v>
      </c>
      <c r="J798" s="22">
        <v>968</v>
      </c>
      <c r="K798" s="22">
        <f t="shared" si="168"/>
        <v>734</v>
      </c>
      <c r="L798" s="20"/>
      <c r="M798" s="24">
        <f t="shared" si="169"/>
        <v>0</v>
      </c>
      <c r="N798" s="34">
        <v>1</v>
      </c>
      <c r="O798" s="64">
        <f t="shared" si="170"/>
        <v>0</v>
      </c>
      <c r="P798" s="20">
        <v>8708809909</v>
      </c>
      <c r="Q798" s="34" t="s">
        <v>4890</v>
      </c>
      <c r="R798" s="519" t="s">
        <v>5193</v>
      </c>
      <c r="S798" s="522"/>
      <c r="T798" s="522"/>
      <c r="U798" s="521"/>
      <c r="V798" s="509"/>
    </row>
    <row r="799" spans="1:22" s="28" customFormat="1" ht="42" customHeight="1">
      <c r="A799" s="168">
        <v>829012</v>
      </c>
      <c r="B799" s="81">
        <v>4660171514193</v>
      </c>
      <c r="C799" s="134" t="s">
        <v>790</v>
      </c>
      <c r="D799" s="40" t="s">
        <v>4248</v>
      </c>
      <c r="E799" s="345" t="s">
        <v>289</v>
      </c>
      <c r="F799" s="162" t="s">
        <v>1624</v>
      </c>
      <c r="G799" s="56" t="s">
        <v>1480</v>
      </c>
      <c r="H799" s="56">
        <v>0.24</v>
      </c>
      <c r="I799" s="22">
        <v>136</v>
      </c>
      <c r="J799" s="22">
        <v>184</v>
      </c>
      <c r="K799" s="22">
        <f t="shared" si="168"/>
        <v>136</v>
      </c>
      <c r="L799" s="20"/>
      <c r="M799" s="24">
        <f t="shared" si="169"/>
        <v>0</v>
      </c>
      <c r="N799" s="34">
        <v>1</v>
      </c>
      <c r="O799" s="64">
        <f t="shared" si="170"/>
        <v>0</v>
      </c>
      <c r="P799" s="20">
        <v>7326909409</v>
      </c>
      <c r="Q799" s="34" t="s">
        <v>4854</v>
      </c>
      <c r="R799" s="519" t="s">
        <v>5193</v>
      </c>
      <c r="S799" s="522"/>
      <c r="T799" s="522"/>
      <c r="U799" s="521"/>
      <c r="V799" s="509"/>
    </row>
    <row r="800" spans="1:22" s="28" customFormat="1" ht="42" customHeight="1">
      <c r="A800" s="168">
        <v>829040</v>
      </c>
      <c r="B800" s="81">
        <v>4680642316309</v>
      </c>
      <c r="C800" s="134" t="s">
        <v>3861</v>
      </c>
      <c r="D800" s="40" t="s">
        <v>3855</v>
      </c>
      <c r="E800" s="345" t="s">
        <v>289</v>
      </c>
      <c r="F800" s="162"/>
      <c r="G800" s="56" t="s">
        <v>3857</v>
      </c>
      <c r="H800" s="56">
        <v>0.23</v>
      </c>
      <c r="I800" s="22">
        <v>380</v>
      </c>
      <c r="J800" s="22">
        <v>500</v>
      </c>
      <c r="K800" s="22">
        <f t="shared" si="168"/>
        <v>380</v>
      </c>
      <c r="L800" s="20"/>
      <c r="M800" s="24">
        <f t="shared" si="169"/>
        <v>0</v>
      </c>
      <c r="N800" s="34">
        <v>1</v>
      </c>
      <c r="O800" s="64">
        <f t="shared" ref="O800:O803" si="171">L800/N800</f>
        <v>0</v>
      </c>
      <c r="P800" s="20">
        <v>7318190008</v>
      </c>
      <c r="Q800" s="34" t="s">
        <v>4890</v>
      </c>
      <c r="R800" s="519" t="s">
        <v>5193</v>
      </c>
      <c r="S800" s="522"/>
      <c r="T800" s="522"/>
      <c r="U800" s="521"/>
      <c r="V800" s="509"/>
    </row>
    <row r="801" spans="1:22" s="28" customFormat="1" ht="42" customHeight="1">
      <c r="A801" s="168">
        <v>829076</v>
      </c>
      <c r="B801" s="81">
        <v>4680642316828</v>
      </c>
      <c r="C801" s="134" t="s">
        <v>3850</v>
      </c>
      <c r="D801" s="40" t="s">
        <v>3856</v>
      </c>
      <c r="E801" s="345" t="s">
        <v>289</v>
      </c>
      <c r="F801" s="162"/>
      <c r="G801" s="56" t="s">
        <v>3858</v>
      </c>
      <c r="H801" s="56">
        <v>0.56999999999999995</v>
      </c>
      <c r="I801" s="22">
        <v>550</v>
      </c>
      <c r="J801" s="22">
        <v>730</v>
      </c>
      <c r="K801" s="22">
        <f t="shared" si="168"/>
        <v>550</v>
      </c>
      <c r="L801" s="20"/>
      <c r="M801" s="24">
        <f t="shared" si="169"/>
        <v>0</v>
      </c>
      <c r="N801" s="34">
        <v>1</v>
      </c>
      <c r="O801" s="64">
        <f t="shared" si="171"/>
        <v>0</v>
      </c>
      <c r="P801" s="20">
        <v>7318190008</v>
      </c>
      <c r="Q801" s="34" t="s">
        <v>4890</v>
      </c>
      <c r="R801" s="519" t="s">
        <v>5193</v>
      </c>
      <c r="S801" s="522"/>
      <c r="T801" s="522"/>
      <c r="U801" s="521"/>
      <c r="V801" s="509"/>
    </row>
    <row r="802" spans="1:22" s="28" customFormat="1" ht="42" customHeight="1">
      <c r="A802" s="168">
        <v>829077</v>
      </c>
      <c r="B802" s="81">
        <v>4680642316835</v>
      </c>
      <c r="C802" s="134" t="s">
        <v>3851</v>
      </c>
      <c r="D802" s="40" t="s">
        <v>3853</v>
      </c>
      <c r="E802" s="345" t="s">
        <v>289</v>
      </c>
      <c r="F802" s="162"/>
      <c r="G802" s="56" t="s">
        <v>3859</v>
      </c>
      <c r="H802" s="56">
        <v>1.55</v>
      </c>
      <c r="I802" s="22">
        <v>750</v>
      </c>
      <c r="J802" s="22">
        <v>990</v>
      </c>
      <c r="K802" s="22">
        <f t="shared" si="168"/>
        <v>750</v>
      </c>
      <c r="L802" s="20"/>
      <c r="M802" s="24">
        <f t="shared" si="169"/>
        <v>0</v>
      </c>
      <c r="N802" s="34">
        <v>1</v>
      </c>
      <c r="O802" s="64">
        <f t="shared" si="171"/>
        <v>0</v>
      </c>
      <c r="P802" s="20">
        <v>7318190008</v>
      </c>
      <c r="Q802" s="34" t="s">
        <v>4890</v>
      </c>
      <c r="R802" s="519" t="s">
        <v>5193</v>
      </c>
      <c r="S802" s="522"/>
      <c r="T802" s="522"/>
      <c r="U802" s="521"/>
      <c r="V802" s="509"/>
    </row>
    <row r="803" spans="1:22" s="28" customFormat="1" ht="42" customHeight="1">
      <c r="A803" s="168">
        <v>829078</v>
      </c>
      <c r="B803" s="81">
        <v>4680642316842</v>
      </c>
      <c r="C803" s="134" t="s">
        <v>3852</v>
      </c>
      <c r="D803" s="40" t="s">
        <v>3854</v>
      </c>
      <c r="E803" s="345" t="s">
        <v>289</v>
      </c>
      <c r="F803" s="162"/>
      <c r="G803" s="56" t="s">
        <v>3859</v>
      </c>
      <c r="H803" s="56">
        <v>1.35</v>
      </c>
      <c r="I803" s="22">
        <v>650</v>
      </c>
      <c r="J803" s="22">
        <v>860</v>
      </c>
      <c r="K803" s="22">
        <f t="shared" si="168"/>
        <v>650</v>
      </c>
      <c r="L803" s="20"/>
      <c r="M803" s="24">
        <f t="shared" si="169"/>
        <v>0</v>
      </c>
      <c r="N803" s="34">
        <v>1</v>
      </c>
      <c r="O803" s="64">
        <f t="shared" si="171"/>
        <v>0</v>
      </c>
      <c r="P803" s="20">
        <v>7318190008</v>
      </c>
      <c r="Q803" s="34" t="s">
        <v>4890</v>
      </c>
      <c r="R803" s="519" t="s">
        <v>5193</v>
      </c>
      <c r="S803" s="522"/>
      <c r="T803" s="522"/>
      <c r="U803" s="521"/>
      <c r="V803" s="509"/>
    </row>
    <row r="804" spans="1:22" s="28" customFormat="1" ht="42" customHeight="1">
      <c r="A804" s="150">
        <v>829013</v>
      </c>
      <c r="B804" s="81">
        <v>4650187488915</v>
      </c>
      <c r="C804" s="21" t="s">
        <v>420</v>
      </c>
      <c r="D804" s="43" t="s">
        <v>4133</v>
      </c>
      <c r="E804" s="345" t="s">
        <v>289</v>
      </c>
      <c r="F804" s="162" t="s">
        <v>1624</v>
      </c>
      <c r="G804" s="56" t="s">
        <v>1481</v>
      </c>
      <c r="H804" s="56">
        <v>0.88</v>
      </c>
      <c r="I804" s="22">
        <v>600</v>
      </c>
      <c r="J804" s="22">
        <v>792</v>
      </c>
      <c r="K804" s="22">
        <f t="shared" si="168"/>
        <v>600</v>
      </c>
      <c r="L804" s="20"/>
      <c r="M804" s="24">
        <f t="shared" si="169"/>
        <v>0</v>
      </c>
      <c r="N804" s="34">
        <v>1</v>
      </c>
      <c r="O804" s="64">
        <f t="shared" si="170"/>
        <v>0</v>
      </c>
      <c r="P804" s="20">
        <v>7318190008</v>
      </c>
      <c r="Q804" s="34" t="s">
        <v>4890</v>
      </c>
      <c r="R804" s="519" t="s">
        <v>5193</v>
      </c>
      <c r="S804" s="522"/>
      <c r="T804" s="522"/>
      <c r="U804" s="521"/>
      <c r="V804" s="509"/>
    </row>
    <row r="805" spans="1:22" s="28" customFormat="1" ht="42" customHeight="1">
      <c r="A805" s="150">
        <v>829014</v>
      </c>
      <c r="B805" s="81">
        <v>4650187488908</v>
      </c>
      <c r="C805" s="21" t="s">
        <v>421</v>
      </c>
      <c r="D805" s="43" t="s">
        <v>4134</v>
      </c>
      <c r="E805" s="345" t="s">
        <v>289</v>
      </c>
      <c r="F805" s="162" t="s">
        <v>1624</v>
      </c>
      <c r="G805" s="56" t="s">
        <v>1481</v>
      </c>
      <c r="H805" s="56">
        <v>0.9</v>
      </c>
      <c r="I805" s="22">
        <v>645</v>
      </c>
      <c r="J805" s="22">
        <v>850</v>
      </c>
      <c r="K805" s="22">
        <f t="shared" si="168"/>
        <v>645</v>
      </c>
      <c r="L805" s="20"/>
      <c r="M805" s="24">
        <f t="shared" si="169"/>
        <v>0</v>
      </c>
      <c r="N805" s="34">
        <v>1</v>
      </c>
      <c r="O805" s="64">
        <f t="shared" si="170"/>
        <v>0</v>
      </c>
      <c r="P805" s="20">
        <v>7318190008</v>
      </c>
      <c r="Q805" s="34" t="s">
        <v>4890</v>
      </c>
      <c r="R805" s="519" t="s">
        <v>5193</v>
      </c>
      <c r="S805" s="522"/>
      <c r="T805" s="522"/>
      <c r="U805" s="521"/>
      <c r="V805" s="509"/>
    </row>
    <row r="806" spans="1:22" s="28" customFormat="1" ht="42" customHeight="1">
      <c r="A806" s="150">
        <v>829015</v>
      </c>
      <c r="B806" s="81">
        <v>4650187488786</v>
      </c>
      <c r="C806" s="21" t="s">
        <v>422</v>
      </c>
      <c r="D806" s="43" t="s">
        <v>4422</v>
      </c>
      <c r="E806" s="345" t="s">
        <v>289</v>
      </c>
      <c r="F806" s="162" t="s">
        <v>1624</v>
      </c>
      <c r="G806" s="56" t="s">
        <v>1482</v>
      </c>
      <c r="H806" s="56">
        <v>1.1299999999999999</v>
      </c>
      <c r="I806" s="22">
        <v>620</v>
      </c>
      <c r="J806" s="22">
        <v>820</v>
      </c>
      <c r="K806" s="22">
        <f t="shared" si="168"/>
        <v>620</v>
      </c>
      <c r="L806" s="20"/>
      <c r="M806" s="24">
        <f t="shared" si="169"/>
        <v>0</v>
      </c>
      <c r="N806" s="34">
        <v>1</v>
      </c>
      <c r="O806" s="64">
        <f t="shared" si="170"/>
        <v>0</v>
      </c>
      <c r="P806" s="20">
        <v>7318190008</v>
      </c>
      <c r="Q806" s="34" t="s">
        <v>4890</v>
      </c>
      <c r="R806" s="519" t="s">
        <v>5193</v>
      </c>
      <c r="S806" s="522"/>
      <c r="T806" s="522"/>
      <c r="U806" s="521"/>
      <c r="V806" s="509"/>
    </row>
    <row r="807" spans="1:22" s="28" customFormat="1" ht="42" customHeight="1">
      <c r="A807" s="150">
        <v>829016</v>
      </c>
      <c r="B807" s="81">
        <v>4650187488878</v>
      </c>
      <c r="C807" s="21" t="s">
        <v>423</v>
      </c>
      <c r="D807" s="43" t="s">
        <v>4423</v>
      </c>
      <c r="E807" s="345" t="s">
        <v>289</v>
      </c>
      <c r="F807" s="162" t="s">
        <v>1624</v>
      </c>
      <c r="G807" s="56" t="s">
        <v>1483</v>
      </c>
      <c r="H807" s="56">
        <v>1.22</v>
      </c>
      <c r="I807" s="22">
        <v>656</v>
      </c>
      <c r="J807" s="22">
        <v>865</v>
      </c>
      <c r="K807" s="22">
        <f t="shared" si="168"/>
        <v>656</v>
      </c>
      <c r="L807" s="20"/>
      <c r="M807" s="24">
        <f t="shared" si="169"/>
        <v>0</v>
      </c>
      <c r="N807" s="34">
        <v>1</v>
      </c>
      <c r="O807" s="64">
        <f t="shared" si="170"/>
        <v>0</v>
      </c>
      <c r="P807" s="20">
        <v>7318190008</v>
      </c>
      <c r="Q807" s="34" t="s">
        <v>4890</v>
      </c>
      <c r="R807" s="519" t="s">
        <v>5193</v>
      </c>
      <c r="S807" s="522"/>
      <c r="T807" s="522"/>
      <c r="U807" s="521"/>
      <c r="V807" s="509"/>
    </row>
    <row r="808" spans="1:22" s="28" customFormat="1" ht="42" customHeight="1">
      <c r="A808" s="150">
        <v>829017</v>
      </c>
      <c r="B808" s="81">
        <v>4650187488892</v>
      </c>
      <c r="C808" s="21" t="s">
        <v>424</v>
      </c>
      <c r="D808" s="43" t="s">
        <v>4424</v>
      </c>
      <c r="E808" s="345" t="s">
        <v>289</v>
      </c>
      <c r="F808" s="162" t="s">
        <v>1624</v>
      </c>
      <c r="G808" s="56" t="s">
        <v>1481</v>
      </c>
      <c r="H808" s="56">
        <v>0.86</v>
      </c>
      <c r="I808" s="22">
        <v>618</v>
      </c>
      <c r="J808" s="22">
        <v>815</v>
      </c>
      <c r="K808" s="22">
        <f t="shared" si="168"/>
        <v>618</v>
      </c>
      <c r="L808" s="20"/>
      <c r="M808" s="24">
        <f t="shared" si="169"/>
        <v>0</v>
      </c>
      <c r="N808" s="34">
        <v>1</v>
      </c>
      <c r="O808" s="64">
        <f t="shared" si="170"/>
        <v>0</v>
      </c>
      <c r="P808" s="20">
        <v>7318190008</v>
      </c>
      <c r="Q808" s="34" t="s">
        <v>4890</v>
      </c>
      <c r="R808" s="519" t="s">
        <v>5193</v>
      </c>
      <c r="S808" s="522"/>
      <c r="T808" s="522"/>
      <c r="U808" s="521"/>
      <c r="V808" s="509"/>
    </row>
    <row r="809" spans="1:22" s="28" customFormat="1" ht="42" customHeight="1">
      <c r="A809" s="150">
        <v>829018</v>
      </c>
      <c r="B809" s="81">
        <v>4650187488885</v>
      </c>
      <c r="C809" s="21" t="s">
        <v>1019</v>
      </c>
      <c r="D809" s="43" t="s">
        <v>4425</v>
      </c>
      <c r="E809" s="345" t="s">
        <v>289</v>
      </c>
      <c r="F809" s="162" t="s">
        <v>1624</v>
      </c>
      <c r="G809" s="56" t="s">
        <v>1484</v>
      </c>
      <c r="H809" s="56">
        <v>1.08</v>
      </c>
      <c r="I809" s="22">
        <v>710</v>
      </c>
      <c r="J809" s="22">
        <v>937</v>
      </c>
      <c r="K809" s="22">
        <f t="shared" si="168"/>
        <v>710</v>
      </c>
      <c r="L809" s="20"/>
      <c r="M809" s="24">
        <f t="shared" si="169"/>
        <v>0</v>
      </c>
      <c r="N809" s="34">
        <v>1</v>
      </c>
      <c r="O809" s="64">
        <f t="shared" si="170"/>
        <v>0</v>
      </c>
      <c r="P809" s="20">
        <v>7318190008</v>
      </c>
      <c r="Q809" s="34" t="s">
        <v>4890</v>
      </c>
      <c r="R809" s="519" t="s">
        <v>5193</v>
      </c>
      <c r="S809" s="522"/>
      <c r="T809" s="522"/>
      <c r="U809" s="521"/>
      <c r="V809" s="509"/>
    </row>
    <row r="810" spans="1:22" s="28" customFormat="1" ht="42" customHeight="1">
      <c r="A810" s="150">
        <v>829019</v>
      </c>
      <c r="B810" s="81">
        <v>4650187488861</v>
      </c>
      <c r="C810" s="21" t="s">
        <v>425</v>
      </c>
      <c r="D810" s="43" t="s">
        <v>4426</v>
      </c>
      <c r="E810" s="345" t="s">
        <v>289</v>
      </c>
      <c r="F810" s="162" t="s">
        <v>1624</v>
      </c>
      <c r="G810" s="56" t="s">
        <v>1483</v>
      </c>
      <c r="H810" s="56">
        <v>1.1599999999999999</v>
      </c>
      <c r="I810" s="22">
        <v>750</v>
      </c>
      <c r="J810" s="22">
        <v>990</v>
      </c>
      <c r="K810" s="22">
        <f t="shared" si="168"/>
        <v>750</v>
      </c>
      <c r="L810" s="20"/>
      <c r="M810" s="24">
        <f t="shared" si="169"/>
        <v>0</v>
      </c>
      <c r="N810" s="34">
        <v>1</v>
      </c>
      <c r="O810" s="64">
        <f t="shared" si="170"/>
        <v>0</v>
      </c>
      <c r="P810" s="20">
        <v>7318190008</v>
      </c>
      <c r="Q810" s="34" t="s">
        <v>4890</v>
      </c>
      <c r="R810" s="519" t="s">
        <v>5193</v>
      </c>
      <c r="S810" s="522"/>
      <c r="T810" s="522"/>
      <c r="U810" s="521"/>
      <c r="V810" s="509"/>
    </row>
    <row r="811" spans="1:22" s="28" customFormat="1" ht="42" customHeight="1">
      <c r="A811" s="260">
        <v>829020</v>
      </c>
      <c r="B811" s="261">
        <v>4660171515572</v>
      </c>
      <c r="C811" s="262" t="s">
        <v>891</v>
      </c>
      <c r="D811" s="263" t="s">
        <v>895</v>
      </c>
      <c r="E811" s="348" t="s">
        <v>289</v>
      </c>
      <c r="F811" s="265" t="s">
        <v>1624</v>
      </c>
      <c r="G811" s="264" t="s">
        <v>1688</v>
      </c>
      <c r="H811" s="264">
        <v>1.79</v>
      </c>
      <c r="I811" s="266">
        <v>1755</v>
      </c>
      <c r="J811" s="266">
        <v>2264</v>
      </c>
      <c r="K811" s="266">
        <f t="shared" si="168"/>
        <v>1755</v>
      </c>
      <c r="L811" s="267"/>
      <c r="M811" s="268">
        <f t="shared" si="169"/>
        <v>0</v>
      </c>
      <c r="N811" s="269">
        <v>1</v>
      </c>
      <c r="O811" s="270">
        <f t="shared" si="170"/>
        <v>0</v>
      </c>
      <c r="P811" s="267">
        <v>8708809909</v>
      </c>
      <c r="Q811" s="269" t="s">
        <v>4890</v>
      </c>
      <c r="R811" s="519" t="s">
        <v>5193</v>
      </c>
      <c r="S811" s="522"/>
      <c r="T811" s="522"/>
      <c r="U811" s="521"/>
      <c r="V811" s="509"/>
    </row>
    <row r="812" spans="1:22" s="28" customFormat="1" ht="42" customHeight="1">
      <c r="A812" s="260">
        <v>829021</v>
      </c>
      <c r="B812" s="261">
        <v>4660171515589</v>
      </c>
      <c r="C812" s="262" t="s">
        <v>892</v>
      </c>
      <c r="D812" s="263" t="s">
        <v>896</v>
      </c>
      <c r="E812" s="348" t="s">
        <v>289</v>
      </c>
      <c r="F812" s="265" t="s">
        <v>1624</v>
      </c>
      <c r="G812" s="264" t="s">
        <v>1688</v>
      </c>
      <c r="H812" s="264">
        <v>1.79</v>
      </c>
      <c r="I812" s="266">
        <v>1755</v>
      </c>
      <c r="J812" s="266">
        <v>2264</v>
      </c>
      <c r="K812" s="266">
        <f t="shared" si="168"/>
        <v>1755</v>
      </c>
      <c r="L812" s="267"/>
      <c r="M812" s="268">
        <f t="shared" si="169"/>
        <v>0</v>
      </c>
      <c r="N812" s="269">
        <v>1</v>
      </c>
      <c r="O812" s="270">
        <f t="shared" si="170"/>
        <v>0</v>
      </c>
      <c r="P812" s="267">
        <v>8708809909</v>
      </c>
      <c r="Q812" s="269" t="s">
        <v>4890</v>
      </c>
      <c r="R812" s="519" t="s">
        <v>5193</v>
      </c>
      <c r="S812" s="522"/>
      <c r="T812" s="522"/>
      <c r="U812" s="521"/>
      <c r="V812" s="509"/>
    </row>
    <row r="813" spans="1:22" s="28" customFormat="1" ht="42" customHeight="1">
      <c r="A813" s="260">
        <v>829022</v>
      </c>
      <c r="B813" s="261">
        <v>4660171515596</v>
      </c>
      <c r="C813" s="262" t="s">
        <v>893</v>
      </c>
      <c r="D813" s="263" t="s">
        <v>897</v>
      </c>
      <c r="E813" s="348" t="s">
        <v>289</v>
      </c>
      <c r="F813" s="265" t="s">
        <v>1624</v>
      </c>
      <c r="G813" s="264" t="s">
        <v>1688</v>
      </c>
      <c r="H813" s="264">
        <v>1.79</v>
      </c>
      <c r="I813" s="266">
        <v>1700</v>
      </c>
      <c r="J813" s="266">
        <v>2193</v>
      </c>
      <c r="K813" s="266">
        <f t="shared" si="168"/>
        <v>1700</v>
      </c>
      <c r="L813" s="267"/>
      <c r="M813" s="268">
        <f t="shared" si="169"/>
        <v>0</v>
      </c>
      <c r="N813" s="269">
        <v>1</v>
      </c>
      <c r="O813" s="270">
        <f t="shared" si="170"/>
        <v>0</v>
      </c>
      <c r="P813" s="267">
        <v>8708809909</v>
      </c>
      <c r="Q813" s="269" t="s">
        <v>4890</v>
      </c>
      <c r="R813" s="519" t="s">
        <v>5193</v>
      </c>
      <c r="S813" s="522"/>
      <c r="T813" s="522"/>
      <c r="U813" s="521"/>
      <c r="V813" s="509"/>
    </row>
    <row r="814" spans="1:22" s="28" customFormat="1" ht="42" customHeight="1">
      <c r="A814" s="260">
        <v>829023</v>
      </c>
      <c r="B814" s="261">
        <v>4660171515602</v>
      </c>
      <c r="C814" s="262" t="s">
        <v>894</v>
      </c>
      <c r="D814" s="263" t="s">
        <v>898</v>
      </c>
      <c r="E814" s="348" t="s">
        <v>289</v>
      </c>
      <c r="F814" s="265" t="s">
        <v>1624</v>
      </c>
      <c r="G814" s="264" t="s">
        <v>1688</v>
      </c>
      <c r="H814" s="264">
        <v>1.79</v>
      </c>
      <c r="I814" s="266">
        <v>1700</v>
      </c>
      <c r="J814" s="266">
        <v>2193</v>
      </c>
      <c r="K814" s="266">
        <f t="shared" si="168"/>
        <v>1700</v>
      </c>
      <c r="L814" s="267"/>
      <c r="M814" s="268">
        <f t="shared" si="169"/>
        <v>0</v>
      </c>
      <c r="N814" s="269">
        <v>1</v>
      </c>
      <c r="O814" s="270">
        <f t="shared" si="170"/>
        <v>0</v>
      </c>
      <c r="P814" s="267">
        <v>8708809909</v>
      </c>
      <c r="Q814" s="269" t="s">
        <v>4890</v>
      </c>
      <c r="R814" s="519" t="s">
        <v>5193</v>
      </c>
      <c r="S814" s="522"/>
      <c r="T814" s="522"/>
      <c r="U814" s="521"/>
      <c r="V814" s="509"/>
    </row>
    <row r="815" spans="1:22" s="28" customFormat="1" ht="42" customHeight="1">
      <c r="A815" s="168">
        <v>829038</v>
      </c>
      <c r="B815" s="81">
        <v>4680642316194</v>
      </c>
      <c r="C815" s="134" t="s">
        <v>3865</v>
      </c>
      <c r="D815" s="40" t="s">
        <v>4427</v>
      </c>
      <c r="E815" s="345" t="s">
        <v>289</v>
      </c>
      <c r="F815" s="162"/>
      <c r="G815" s="56" t="s">
        <v>3864</v>
      </c>
      <c r="H815" s="56">
        <v>0.48</v>
      </c>
      <c r="I815" s="27">
        <v>365</v>
      </c>
      <c r="J815" s="27">
        <v>480</v>
      </c>
      <c r="K815" s="22">
        <f t="shared" si="168"/>
        <v>365</v>
      </c>
      <c r="L815" s="20"/>
      <c r="M815" s="24">
        <f t="shared" si="169"/>
        <v>0</v>
      </c>
      <c r="N815" s="34">
        <v>1</v>
      </c>
      <c r="O815" s="64">
        <f t="shared" ref="O815:O816" si="172">L815/N815</f>
        <v>0</v>
      </c>
      <c r="P815" s="20">
        <v>7318158808</v>
      </c>
      <c r="Q815" s="34" t="s">
        <v>4854</v>
      </c>
      <c r="R815" s="519" t="s">
        <v>5193</v>
      </c>
      <c r="S815" s="522"/>
      <c r="T815" s="522"/>
      <c r="U815" s="521"/>
      <c r="V815" s="509"/>
    </row>
    <row r="816" spans="1:22" s="28" customFormat="1" ht="42" customHeight="1">
      <c r="A816" s="168">
        <v>829039</v>
      </c>
      <c r="B816" s="81">
        <v>4680642316200</v>
      </c>
      <c r="C816" s="134" t="s">
        <v>3866</v>
      </c>
      <c r="D816" s="40" t="s">
        <v>4428</v>
      </c>
      <c r="E816" s="345" t="s">
        <v>289</v>
      </c>
      <c r="F816" s="162"/>
      <c r="G816" s="56" t="s">
        <v>3864</v>
      </c>
      <c r="H816" s="56">
        <v>0.5</v>
      </c>
      <c r="I816" s="27">
        <v>430</v>
      </c>
      <c r="J816" s="27">
        <v>570</v>
      </c>
      <c r="K816" s="22">
        <f t="shared" si="168"/>
        <v>430</v>
      </c>
      <c r="L816" s="20"/>
      <c r="M816" s="24">
        <f t="shared" si="169"/>
        <v>0</v>
      </c>
      <c r="N816" s="34">
        <v>1</v>
      </c>
      <c r="O816" s="64">
        <f t="shared" si="172"/>
        <v>0</v>
      </c>
      <c r="P816" s="20">
        <v>7318158808</v>
      </c>
      <c r="Q816" s="34" t="s">
        <v>4854</v>
      </c>
      <c r="R816" s="519" t="s">
        <v>5193</v>
      </c>
      <c r="S816" s="522"/>
      <c r="T816" s="522"/>
      <c r="U816" s="521"/>
      <c r="V816" s="509"/>
    </row>
    <row r="817" spans="1:22" s="28" customFormat="1" ht="42" customHeight="1">
      <c r="A817" s="168">
        <v>829024</v>
      </c>
      <c r="B817" s="81">
        <v>4650187482173</v>
      </c>
      <c r="C817" s="134" t="s">
        <v>638</v>
      </c>
      <c r="D817" s="40" t="s">
        <v>4096</v>
      </c>
      <c r="E817" s="345" t="s">
        <v>289</v>
      </c>
      <c r="F817" s="162" t="s">
        <v>1624</v>
      </c>
      <c r="G817" s="56" t="s">
        <v>1466</v>
      </c>
      <c r="H817" s="56">
        <v>0.36499999999999999</v>
      </c>
      <c r="I817" s="27">
        <v>1400</v>
      </c>
      <c r="J817" s="27">
        <v>1810</v>
      </c>
      <c r="K817" s="27">
        <f t="shared" si="168"/>
        <v>1400</v>
      </c>
      <c r="L817" s="20"/>
      <c r="M817" s="24">
        <f t="shared" si="169"/>
        <v>0</v>
      </c>
      <c r="N817" s="34">
        <v>4</v>
      </c>
      <c r="O817" s="64">
        <f t="shared" si="170"/>
        <v>0</v>
      </c>
      <c r="P817" s="20">
        <v>4016995709</v>
      </c>
      <c r="Q817" s="34" t="s">
        <v>4890</v>
      </c>
      <c r="R817" s="523" t="s">
        <v>5192</v>
      </c>
      <c r="S817" s="520">
        <v>46204</v>
      </c>
      <c r="T817" s="520">
        <v>47664</v>
      </c>
      <c r="U817" s="521" t="s">
        <v>5191</v>
      </c>
      <c r="V817" s="509"/>
    </row>
    <row r="818" spans="1:22" s="28" customFormat="1" ht="42" customHeight="1">
      <c r="A818" s="260">
        <v>929030</v>
      </c>
      <c r="B818" s="261">
        <v>4660171519716</v>
      </c>
      <c r="C818" s="262" t="s">
        <v>3011</v>
      </c>
      <c r="D818" s="263" t="s">
        <v>4097</v>
      </c>
      <c r="E818" s="348" t="s">
        <v>290</v>
      </c>
      <c r="F818" s="265" t="s">
        <v>1624</v>
      </c>
      <c r="G818" s="264" t="s">
        <v>3079</v>
      </c>
      <c r="H818" s="264">
        <v>0.78</v>
      </c>
      <c r="I818" s="294">
        <v>890</v>
      </c>
      <c r="J818" s="266">
        <v>1175</v>
      </c>
      <c r="K818" s="294">
        <f t="shared" si="168"/>
        <v>890</v>
      </c>
      <c r="L818" s="267"/>
      <c r="M818" s="268">
        <f t="shared" si="169"/>
        <v>0</v>
      </c>
      <c r="N818" s="269">
        <v>2</v>
      </c>
      <c r="O818" s="270">
        <f t="shared" ref="O818" si="173">L818/N818</f>
        <v>0</v>
      </c>
      <c r="P818" s="267">
        <v>4016995709</v>
      </c>
      <c r="Q818" s="269" t="s">
        <v>4890</v>
      </c>
      <c r="R818" s="523" t="s">
        <v>5192</v>
      </c>
      <c r="S818" s="520">
        <v>46204</v>
      </c>
      <c r="T818" s="520">
        <v>47664</v>
      </c>
      <c r="U818" s="521" t="s">
        <v>5191</v>
      </c>
      <c r="V818" s="509"/>
    </row>
    <row r="819" spans="1:22" s="28" customFormat="1" ht="42" customHeight="1">
      <c r="A819" s="168">
        <v>829025</v>
      </c>
      <c r="B819" s="81">
        <v>4650187482180</v>
      </c>
      <c r="C819" s="134" t="s">
        <v>219</v>
      </c>
      <c r="D819" s="40" t="s">
        <v>3003</v>
      </c>
      <c r="E819" s="345" t="s">
        <v>289</v>
      </c>
      <c r="F819" s="162" t="s">
        <v>1624</v>
      </c>
      <c r="G819" s="56" t="s">
        <v>1466</v>
      </c>
      <c r="H819" s="56">
        <v>2.2999999999999998</v>
      </c>
      <c r="I819" s="27">
        <v>2040</v>
      </c>
      <c r="J819" s="27">
        <v>2632</v>
      </c>
      <c r="K819" s="27">
        <f t="shared" si="168"/>
        <v>2040</v>
      </c>
      <c r="L819" s="20"/>
      <c r="M819" s="24">
        <f t="shared" si="169"/>
        <v>0</v>
      </c>
      <c r="N819" s="34">
        <v>4</v>
      </c>
      <c r="O819" s="64">
        <f t="shared" si="170"/>
        <v>0</v>
      </c>
      <c r="P819" s="20">
        <v>4016995709</v>
      </c>
      <c r="Q819" s="34" t="s">
        <v>4890</v>
      </c>
      <c r="R819" s="523" t="s">
        <v>5192</v>
      </c>
      <c r="S819" s="520">
        <v>46204</v>
      </c>
      <c r="T819" s="520">
        <v>47664</v>
      </c>
      <c r="U819" s="521" t="s">
        <v>5191</v>
      </c>
      <c r="V819" s="509"/>
    </row>
    <row r="820" spans="1:22" s="28" customFormat="1" ht="42" customHeight="1">
      <c r="A820" s="260">
        <v>929032</v>
      </c>
      <c r="B820" s="261">
        <v>4660171519808</v>
      </c>
      <c r="C820" s="262" t="s">
        <v>3014</v>
      </c>
      <c r="D820" s="263" t="s">
        <v>3015</v>
      </c>
      <c r="E820" s="348" t="s">
        <v>290</v>
      </c>
      <c r="F820" s="265" t="s">
        <v>1624</v>
      </c>
      <c r="G820" s="264" t="s">
        <v>3079</v>
      </c>
      <c r="H820" s="264">
        <v>1.1499999999999999</v>
      </c>
      <c r="I820" s="294">
        <v>1040</v>
      </c>
      <c r="J820" s="266">
        <v>1342</v>
      </c>
      <c r="K820" s="294">
        <f t="shared" ref="K820:K850" si="174">I820*(100-$P$3*100)/100</f>
        <v>1040</v>
      </c>
      <c r="L820" s="267"/>
      <c r="M820" s="268">
        <f t="shared" ref="M820:M850" si="175">K820*L820</f>
        <v>0</v>
      </c>
      <c r="N820" s="269">
        <v>2</v>
      </c>
      <c r="O820" s="270">
        <f t="shared" ref="O820" si="176">L820/N820</f>
        <v>0</v>
      </c>
      <c r="P820" s="267">
        <v>4016995709</v>
      </c>
      <c r="Q820" s="269" t="s">
        <v>4890</v>
      </c>
      <c r="R820" s="523" t="s">
        <v>5192</v>
      </c>
      <c r="S820" s="520">
        <v>46204</v>
      </c>
      <c r="T820" s="520">
        <v>47664</v>
      </c>
      <c r="U820" s="521" t="s">
        <v>5191</v>
      </c>
      <c r="V820" s="509"/>
    </row>
    <row r="821" spans="1:22" s="28" customFormat="1" ht="42" customHeight="1">
      <c r="A821" s="168">
        <v>829026</v>
      </c>
      <c r="B821" s="81">
        <v>4660171510973</v>
      </c>
      <c r="C821" s="134" t="s">
        <v>516</v>
      </c>
      <c r="D821" s="40" t="s">
        <v>4290</v>
      </c>
      <c r="E821" s="345" t="s">
        <v>289</v>
      </c>
      <c r="F821" s="162" t="s">
        <v>1624</v>
      </c>
      <c r="G821" s="56" t="s">
        <v>1466</v>
      </c>
      <c r="H821" s="56">
        <v>1.2</v>
      </c>
      <c r="I821" s="27">
        <v>1340</v>
      </c>
      <c r="J821" s="27">
        <v>1729</v>
      </c>
      <c r="K821" s="27">
        <f t="shared" si="174"/>
        <v>1340</v>
      </c>
      <c r="L821" s="20"/>
      <c r="M821" s="24">
        <f t="shared" si="175"/>
        <v>0</v>
      </c>
      <c r="N821" s="34">
        <v>4</v>
      </c>
      <c r="O821" s="64">
        <f t="shared" si="170"/>
        <v>0</v>
      </c>
      <c r="P821" s="20">
        <v>4016995709</v>
      </c>
      <c r="Q821" s="34" t="s">
        <v>4890</v>
      </c>
      <c r="R821" s="523" t="s">
        <v>5192</v>
      </c>
      <c r="S821" s="520">
        <v>46204</v>
      </c>
      <c r="T821" s="520">
        <v>47664</v>
      </c>
      <c r="U821" s="521" t="s">
        <v>5191</v>
      </c>
      <c r="V821" s="509"/>
    </row>
    <row r="822" spans="1:22" s="28" customFormat="1" ht="42" customHeight="1">
      <c r="A822" s="260">
        <v>929033</v>
      </c>
      <c r="B822" s="261">
        <v>4660171519822</v>
      </c>
      <c r="C822" s="262" t="s">
        <v>3010</v>
      </c>
      <c r="D822" s="263" t="s">
        <v>4291</v>
      </c>
      <c r="E822" s="348" t="s">
        <v>290</v>
      </c>
      <c r="F822" s="265" t="s">
        <v>1624</v>
      </c>
      <c r="G822" s="264" t="s">
        <v>3077</v>
      </c>
      <c r="H822" s="264">
        <v>1.2</v>
      </c>
      <c r="I822" s="294">
        <v>810</v>
      </c>
      <c r="J822" s="266">
        <v>1069</v>
      </c>
      <c r="K822" s="294">
        <f t="shared" si="174"/>
        <v>810</v>
      </c>
      <c r="L822" s="267"/>
      <c r="M822" s="268">
        <f t="shared" si="175"/>
        <v>0</v>
      </c>
      <c r="N822" s="269">
        <v>2</v>
      </c>
      <c r="O822" s="270">
        <f t="shared" ref="O822" si="177">L822/N822</f>
        <v>0</v>
      </c>
      <c r="P822" s="267">
        <v>4016995709</v>
      </c>
      <c r="Q822" s="269" t="s">
        <v>4890</v>
      </c>
      <c r="R822" s="523" t="s">
        <v>5192</v>
      </c>
      <c r="S822" s="520">
        <v>46204</v>
      </c>
      <c r="T822" s="520">
        <v>47664</v>
      </c>
      <c r="U822" s="521" t="s">
        <v>5191</v>
      </c>
      <c r="V822" s="509"/>
    </row>
    <row r="823" spans="1:22" s="28" customFormat="1" ht="42" customHeight="1">
      <c r="A823" s="168">
        <v>829027</v>
      </c>
      <c r="B823" s="81">
        <v>4660171510980</v>
      </c>
      <c r="C823" s="134" t="s">
        <v>1020</v>
      </c>
      <c r="D823" s="40" t="s">
        <v>4284</v>
      </c>
      <c r="E823" s="345" t="s">
        <v>289</v>
      </c>
      <c r="F823" s="162" t="s">
        <v>1624</v>
      </c>
      <c r="G823" s="56" t="s">
        <v>1466</v>
      </c>
      <c r="H823" s="56">
        <v>1.2</v>
      </c>
      <c r="I823" s="22">
        <v>2125</v>
      </c>
      <c r="J823" s="22">
        <v>2741</v>
      </c>
      <c r="K823" s="27">
        <f t="shared" si="174"/>
        <v>2125</v>
      </c>
      <c r="L823" s="20"/>
      <c r="M823" s="24">
        <f t="shared" si="175"/>
        <v>0</v>
      </c>
      <c r="N823" s="34">
        <v>4</v>
      </c>
      <c r="O823" s="64">
        <f t="shared" si="170"/>
        <v>0</v>
      </c>
      <c r="P823" s="20">
        <v>4016995709</v>
      </c>
      <c r="Q823" s="34" t="s">
        <v>4890</v>
      </c>
      <c r="R823" s="523" t="s">
        <v>5192</v>
      </c>
      <c r="S823" s="520">
        <v>46204</v>
      </c>
      <c r="T823" s="520">
        <v>47664</v>
      </c>
      <c r="U823" s="521" t="s">
        <v>5191</v>
      </c>
      <c r="V823" s="509"/>
    </row>
    <row r="824" spans="1:22" s="28" customFormat="1" ht="42" customHeight="1">
      <c r="A824" s="260">
        <v>929034</v>
      </c>
      <c r="B824" s="261">
        <v>4660171519839</v>
      </c>
      <c r="C824" s="262" t="s">
        <v>3013</v>
      </c>
      <c r="D824" s="263" t="s">
        <v>3017</v>
      </c>
      <c r="E824" s="348" t="s">
        <v>290</v>
      </c>
      <c r="F824" s="265" t="s">
        <v>1624</v>
      </c>
      <c r="G824" s="264" t="s">
        <v>3077</v>
      </c>
      <c r="H824" s="264">
        <v>1.2</v>
      </c>
      <c r="I824" s="294">
        <v>1040</v>
      </c>
      <c r="J824" s="266">
        <v>1342</v>
      </c>
      <c r="K824" s="294">
        <f t="shared" si="174"/>
        <v>1040</v>
      </c>
      <c r="L824" s="267"/>
      <c r="M824" s="268">
        <f t="shared" si="175"/>
        <v>0</v>
      </c>
      <c r="N824" s="269">
        <v>2</v>
      </c>
      <c r="O824" s="270">
        <f t="shared" ref="O824" si="178">L824/N824</f>
        <v>0</v>
      </c>
      <c r="P824" s="267">
        <v>4016995709</v>
      </c>
      <c r="Q824" s="269" t="s">
        <v>4890</v>
      </c>
      <c r="R824" s="523" t="s">
        <v>5192</v>
      </c>
      <c r="S824" s="520">
        <v>46204</v>
      </c>
      <c r="T824" s="520">
        <v>47664</v>
      </c>
      <c r="U824" s="521" t="s">
        <v>5191</v>
      </c>
      <c r="V824" s="509"/>
    </row>
    <row r="825" spans="1:22" s="28" customFormat="1" ht="42" customHeight="1">
      <c r="A825" s="168">
        <v>829071</v>
      </c>
      <c r="B825" s="81">
        <v>4660171518344</v>
      </c>
      <c r="C825" s="81" t="s">
        <v>1826</v>
      </c>
      <c r="D825" s="40" t="s">
        <v>4429</v>
      </c>
      <c r="E825" s="345" t="s">
        <v>290</v>
      </c>
      <c r="F825" s="176" t="s">
        <v>1624</v>
      </c>
      <c r="G825" s="213" t="s">
        <v>1868</v>
      </c>
      <c r="H825" s="56">
        <v>0.4</v>
      </c>
      <c r="I825" s="27">
        <v>492</v>
      </c>
      <c r="J825" s="27">
        <v>650</v>
      </c>
      <c r="K825" s="27">
        <f t="shared" si="174"/>
        <v>492</v>
      </c>
      <c r="L825" s="20"/>
      <c r="M825" s="24">
        <f t="shared" si="175"/>
        <v>0</v>
      </c>
      <c r="N825" s="34">
        <v>1</v>
      </c>
      <c r="O825" s="64">
        <f t="shared" si="170"/>
        <v>0</v>
      </c>
      <c r="P825" s="20">
        <v>4016995709</v>
      </c>
      <c r="Q825" s="34" t="s">
        <v>4890</v>
      </c>
      <c r="R825" s="523" t="s">
        <v>5192</v>
      </c>
      <c r="S825" s="520">
        <v>46204</v>
      </c>
      <c r="T825" s="520">
        <v>47664</v>
      </c>
      <c r="U825" s="521" t="s">
        <v>5191</v>
      </c>
      <c r="V825" s="509"/>
    </row>
    <row r="826" spans="1:22" s="28" customFormat="1" ht="42" customHeight="1">
      <c r="A826" s="168">
        <v>829072</v>
      </c>
      <c r="B826" s="81">
        <v>4660171518351</v>
      </c>
      <c r="C826" s="81" t="s">
        <v>1827</v>
      </c>
      <c r="D826" s="40" t="s">
        <v>4430</v>
      </c>
      <c r="E826" s="345" t="s">
        <v>289</v>
      </c>
      <c r="F826" s="176" t="s">
        <v>1624</v>
      </c>
      <c r="G826" s="213" t="s">
        <v>1869</v>
      </c>
      <c r="H826" s="56">
        <v>0.6</v>
      </c>
      <c r="I826" s="27">
        <v>899</v>
      </c>
      <c r="J826" s="27">
        <v>1187</v>
      </c>
      <c r="K826" s="27">
        <f t="shared" si="174"/>
        <v>899</v>
      </c>
      <c r="L826" s="20"/>
      <c r="M826" s="24">
        <f t="shared" si="175"/>
        <v>0</v>
      </c>
      <c r="N826" s="34">
        <v>1</v>
      </c>
      <c r="O826" s="64">
        <f t="shared" si="170"/>
        <v>0</v>
      </c>
      <c r="P826" s="20">
        <v>4016995709</v>
      </c>
      <c r="Q826" s="34" t="s">
        <v>4890</v>
      </c>
      <c r="R826" s="523" t="s">
        <v>5192</v>
      </c>
      <c r="S826" s="520">
        <v>46204</v>
      </c>
      <c r="T826" s="520">
        <v>47664</v>
      </c>
      <c r="U826" s="521" t="s">
        <v>5191</v>
      </c>
      <c r="V826" s="509"/>
    </row>
    <row r="827" spans="1:22" s="28" customFormat="1" ht="42" customHeight="1">
      <c r="A827" s="260">
        <v>829073</v>
      </c>
      <c r="B827" s="261">
        <v>4660171518368</v>
      </c>
      <c r="C827" s="261" t="s">
        <v>1828</v>
      </c>
      <c r="D827" s="263" t="s">
        <v>4249</v>
      </c>
      <c r="E827" s="348" t="s">
        <v>289</v>
      </c>
      <c r="F827" s="265" t="s">
        <v>1624</v>
      </c>
      <c r="G827" s="264" t="s">
        <v>1870</v>
      </c>
      <c r="H827" s="264">
        <v>0.56000000000000005</v>
      </c>
      <c r="I827" s="294">
        <v>594</v>
      </c>
      <c r="J827" s="266">
        <v>784</v>
      </c>
      <c r="K827" s="294">
        <f t="shared" si="174"/>
        <v>594</v>
      </c>
      <c r="L827" s="267"/>
      <c r="M827" s="268">
        <f t="shared" si="175"/>
        <v>0</v>
      </c>
      <c r="N827" s="269">
        <v>1</v>
      </c>
      <c r="O827" s="270">
        <f t="shared" si="170"/>
        <v>0</v>
      </c>
      <c r="P827" s="267">
        <v>4016995709</v>
      </c>
      <c r="Q827" s="269" t="s">
        <v>4890</v>
      </c>
      <c r="R827" s="523" t="s">
        <v>5192</v>
      </c>
      <c r="S827" s="520">
        <v>46204</v>
      </c>
      <c r="T827" s="520">
        <v>47664</v>
      </c>
      <c r="U827" s="521" t="s">
        <v>5191</v>
      </c>
      <c r="V827" s="509"/>
    </row>
    <row r="828" spans="1:22" s="28" customFormat="1" ht="42" customHeight="1">
      <c r="A828" s="168">
        <v>829074</v>
      </c>
      <c r="B828" s="81">
        <v>4660171518375</v>
      </c>
      <c r="C828" s="81" t="s">
        <v>1829</v>
      </c>
      <c r="D828" s="40" t="s">
        <v>4431</v>
      </c>
      <c r="E828" s="345" t="s">
        <v>289</v>
      </c>
      <c r="F828" s="176" t="s">
        <v>1624</v>
      </c>
      <c r="G828" s="213" t="s">
        <v>1869</v>
      </c>
      <c r="H828" s="56">
        <v>0.9</v>
      </c>
      <c r="I828" s="27">
        <v>710</v>
      </c>
      <c r="J828" s="27">
        <v>937</v>
      </c>
      <c r="K828" s="27">
        <f t="shared" si="174"/>
        <v>710</v>
      </c>
      <c r="L828" s="20"/>
      <c r="M828" s="24">
        <f t="shared" si="175"/>
        <v>0</v>
      </c>
      <c r="N828" s="34">
        <v>1</v>
      </c>
      <c r="O828" s="64">
        <f t="shared" si="170"/>
        <v>0</v>
      </c>
      <c r="P828" s="20">
        <v>4016995709</v>
      </c>
      <c r="Q828" s="34" t="s">
        <v>4890</v>
      </c>
      <c r="R828" s="523" t="s">
        <v>5192</v>
      </c>
      <c r="S828" s="520">
        <v>46204</v>
      </c>
      <c r="T828" s="520">
        <v>47664</v>
      </c>
      <c r="U828" s="521" t="s">
        <v>5191</v>
      </c>
      <c r="V828" s="509"/>
    </row>
    <row r="829" spans="1:22" s="28" customFormat="1" ht="42" customHeight="1">
      <c r="A829" s="168">
        <v>829028</v>
      </c>
      <c r="B829" s="81">
        <v>4650187482197</v>
      </c>
      <c r="C829" s="134" t="s">
        <v>639</v>
      </c>
      <c r="D829" s="40" t="s">
        <v>4250</v>
      </c>
      <c r="E829" s="345" t="s">
        <v>289</v>
      </c>
      <c r="F829" s="162" t="s">
        <v>1624</v>
      </c>
      <c r="G829" s="56" t="s">
        <v>1466</v>
      </c>
      <c r="H829" s="56">
        <v>1.88</v>
      </c>
      <c r="I829" s="27">
        <v>1552</v>
      </c>
      <c r="J829" s="27">
        <v>2000</v>
      </c>
      <c r="K829" s="27">
        <f t="shared" si="174"/>
        <v>1552</v>
      </c>
      <c r="L829" s="20"/>
      <c r="M829" s="24">
        <f t="shared" si="175"/>
        <v>0</v>
      </c>
      <c r="N829" s="34">
        <v>4</v>
      </c>
      <c r="O829" s="64">
        <f>L829/N829</f>
        <v>0</v>
      </c>
      <c r="P829" s="20">
        <v>4016995709</v>
      </c>
      <c r="Q829" s="34" t="s">
        <v>4890</v>
      </c>
      <c r="R829" s="523" t="s">
        <v>5192</v>
      </c>
      <c r="S829" s="520">
        <v>46204</v>
      </c>
      <c r="T829" s="520">
        <v>47664</v>
      </c>
      <c r="U829" s="521" t="s">
        <v>5191</v>
      </c>
      <c r="V829" s="509"/>
    </row>
    <row r="830" spans="1:22" s="28" customFormat="1" ht="42" customHeight="1">
      <c r="A830" s="168">
        <v>829029</v>
      </c>
      <c r="B830" s="81">
        <v>4660171513486</v>
      </c>
      <c r="C830" s="134" t="s">
        <v>683</v>
      </c>
      <c r="D830" s="40" t="s">
        <v>3004</v>
      </c>
      <c r="E830" s="345" t="s">
        <v>289</v>
      </c>
      <c r="F830" s="162" t="s">
        <v>1624</v>
      </c>
      <c r="G830" s="56" t="s">
        <v>1485</v>
      </c>
      <c r="H830" s="56">
        <v>0.46</v>
      </c>
      <c r="I830" s="27">
        <v>1025</v>
      </c>
      <c r="J830" s="27">
        <v>1322</v>
      </c>
      <c r="K830" s="27">
        <f t="shared" si="174"/>
        <v>1025</v>
      </c>
      <c r="L830" s="20"/>
      <c r="M830" s="24">
        <f t="shared" si="175"/>
        <v>0</v>
      </c>
      <c r="N830" s="34">
        <v>2</v>
      </c>
      <c r="O830" s="64">
        <f t="shared" si="170"/>
        <v>0</v>
      </c>
      <c r="P830" s="20">
        <v>4016995709</v>
      </c>
      <c r="Q830" s="34" t="s">
        <v>4890</v>
      </c>
      <c r="R830" s="519" t="s">
        <v>5193</v>
      </c>
      <c r="S830" s="522"/>
      <c r="T830" s="522"/>
      <c r="U830" s="521"/>
      <c r="V830" s="509"/>
    </row>
    <row r="831" spans="1:22" s="28" customFormat="1" ht="42" customHeight="1">
      <c r="A831" s="168">
        <v>929035</v>
      </c>
      <c r="B831" s="81">
        <v>4660171519846</v>
      </c>
      <c r="C831" s="134" t="s">
        <v>3012</v>
      </c>
      <c r="D831" s="40" t="s">
        <v>4432</v>
      </c>
      <c r="E831" s="345" t="s">
        <v>290</v>
      </c>
      <c r="F831" s="162" t="s">
        <v>1624</v>
      </c>
      <c r="G831" s="56" t="s">
        <v>3077</v>
      </c>
      <c r="H831" s="56">
        <v>0.94</v>
      </c>
      <c r="I831" s="27">
        <v>1090</v>
      </c>
      <c r="J831" s="27">
        <v>1405</v>
      </c>
      <c r="K831" s="27">
        <f t="shared" si="174"/>
        <v>1090</v>
      </c>
      <c r="L831" s="20"/>
      <c r="M831" s="24">
        <f t="shared" si="175"/>
        <v>0</v>
      </c>
      <c r="N831" s="34">
        <v>2</v>
      </c>
      <c r="O831" s="64">
        <f t="shared" ref="O831" si="179">L831/N831</f>
        <v>0</v>
      </c>
      <c r="P831" s="20">
        <v>4016995709</v>
      </c>
      <c r="Q831" s="34" t="s">
        <v>4890</v>
      </c>
      <c r="R831" s="523" t="s">
        <v>5192</v>
      </c>
      <c r="S831" s="520">
        <v>46204</v>
      </c>
      <c r="T831" s="520">
        <v>47664</v>
      </c>
      <c r="U831" s="521" t="s">
        <v>5191</v>
      </c>
      <c r="V831" s="509"/>
    </row>
    <row r="832" spans="1:22" s="28" customFormat="1" ht="42" customHeight="1">
      <c r="A832" s="168">
        <v>829030</v>
      </c>
      <c r="B832" s="81">
        <v>4650187482203</v>
      </c>
      <c r="C832" s="134" t="s">
        <v>932</v>
      </c>
      <c r="D832" s="40" t="s">
        <v>4156</v>
      </c>
      <c r="E832" s="345" t="s">
        <v>289</v>
      </c>
      <c r="F832" s="162" t="s">
        <v>1624</v>
      </c>
      <c r="G832" s="56" t="s">
        <v>1486</v>
      </c>
      <c r="H832" s="56">
        <v>0.85</v>
      </c>
      <c r="I832" s="27">
        <v>2256</v>
      </c>
      <c r="J832" s="27">
        <v>2910</v>
      </c>
      <c r="K832" s="27">
        <f t="shared" si="174"/>
        <v>2256</v>
      </c>
      <c r="L832" s="20"/>
      <c r="M832" s="24">
        <f t="shared" si="175"/>
        <v>0</v>
      </c>
      <c r="N832" s="34">
        <v>4</v>
      </c>
      <c r="O832" s="64">
        <f t="shared" si="170"/>
        <v>0</v>
      </c>
      <c r="P832" s="20">
        <v>4016995709</v>
      </c>
      <c r="Q832" s="34" t="s">
        <v>4890</v>
      </c>
      <c r="R832" s="523" t="s">
        <v>5192</v>
      </c>
      <c r="S832" s="520">
        <v>46204</v>
      </c>
      <c r="T832" s="520">
        <v>47664</v>
      </c>
      <c r="U832" s="521" t="s">
        <v>5191</v>
      </c>
      <c r="V832" s="509"/>
    </row>
    <row r="833" spans="1:22" s="28" customFormat="1" ht="42" customHeight="1">
      <c r="A833" s="260">
        <v>829031</v>
      </c>
      <c r="B833" s="261">
        <v>4650187483842</v>
      </c>
      <c r="C833" s="262" t="s">
        <v>282</v>
      </c>
      <c r="D833" s="263" t="s">
        <v>4173</v>
      </c>
      <c r="E833" s="348" t="s">
        <v>290</v>
      </c>
      <c r="F833" s="265" t="s">
        <v>1624</v>
      </c>
      <c r="G833" s="264" t="s">
        <v>1487</v>
      </c>
      <c r="H833" s="264">
        <v>0.42</v>
      </c>
      <c r="I833" s="294">
        <v>890</v>
      </c>
      <c r="J833" s="266">
        <v>1175</v>
      </c>
      <c r="K833" s="294">
        <f t="shared" si="174"/>
        <v>890</v>
      </c>
      <c r="L833" s="267"/>
      <c r="M833" s="268">
        <f t="shared" si="175"/>
        <v>0</v>
      </c>
      <c r="N833" s="269">
        <v>2</v>
      </c>
      <c r="O833" s="270">
        <f t="shared" si="170"/>
        <v>0</v>
      </c>
      <c r="P833" s="267">
        <v>4016995709</v>
      </c>
      <c r="Q833" s="269" t="s">
        <v>4890</v>
      </c>
      <c r="R833" s="523" t="s">
        <v>5192</v>
      </c>
      <c r="S833" s="520">
        <v>46204</v>
      </c>
      <c r="T833" s="520">
        <v>47664</v>
      </c>
      <c r="U833" s="521" t="s">
        <v>5191</v>
      </c>
      <c r="V833" s="509"/>
    </row>
    <row r="834" spans="1:22" s="28" customFormat="1" ht="42" customHeight="1">
      <c r="A834" s="150">
        <v>929001</v>
      </c>
      <c r="B834" s="81">
        <v>4660171514834</v>
      </c>
      <c r="C834" s="134" t="s">
        <v>833</v>
      </c>
      <c r="D834" s="40" t="s">
        <v>4174</v>
      </c>
      <c r="E834" s="345" t="s">
        <v>289</v>
      </c>
      <c r="F834" s="162" t="s">
        <v>1624</v>
      </c>
      <c r="G834" s="56" t="s">
        <v>1488</v>
      </c>
      <c r="H834" s="56">
        <v>0.36</v>
      </c>
      <c r="I834" s="27">
        <v>815</v>
      </c>
      <c r="J834" s="27">
        <v>1076</v>
      </c>
      <c r="K834" s="27">
        <f t="shared" si="174"/>
        <v>815</v>
      </c>
      <c r="L834" s="20"/>
      <c r="M834" s="24">
        <f t="shared" si="175"/>
        <v>0</v>
      </c>
      <c r="N834" s="34">
        <v>2</v>
      </c>
      <c r="O834" s="64">
        <f t="shared" si="170"/>
        <v>0</v>
      </c>
      <c r="P834" s="20">
        <v>4016995709</v>
      </c>
      <c r="Q834" s="34" t="s">
        <v>4890</v>
      </c>
      <c r="R834" s="523"/>
      <c r="S834" s="522"/>
      <c r="T834" s="522"/>
      <c r="U834" s="521"/>
      <c r="V834" s="509"/>
    </row>
    <row r="835" spans="1:22" s="28" customFormat="1" ht="42" customHeight="1">
      <c r="A835" s="168">
        <v>929002</v>
      </c>
      <c r="B835" s="81">
        <v>4650187482210</v>
      </c>
      <c r="C835" s="134" t="s">
        <v>228</v>
      </c>
      <c r="D835" s="40" t="s">
        <v>4175</v>
      </c>
      <c r="E835" s="345" t="s">
        <v>289</v>
      </c>
      <c r="F835" s="162" t="s">
        <v>1624</v>
      </c>
      <c r="G835" s="56" t="s">
        <v>1486</v>
      </c>
      <c r="H835" s="56">
        <v>1.46</v>
      </c>
      <c r="I835" s="27">
        <v>2840</v>
      </c>
      <c r="J835" s="27">
        <v>3665</v>
      </c>
      <c r="K835" s="27">
        <f t="shared" si="174"/>
        <v>2840</v>
      </c>
      <c r="L835" s="20"/>
      <c r="M835" s="24">
        <f t="shared" si="175"/>
        <v>0</v>
      </c>
      <c r="N835" s="34">
        <v>4</v>
      </c>
      <c r="O835" s="64">
        <f t="shared" si="170"/>
        <v>0</v>
      </c>
      <c r="P835" s="20">
        <v>4016995709</v>
      </c>
      <c r="Q835" s="34" t="s">
        <v>4890</v>
      </c>
      <c r="R835" s="523" t="s">
        <v>5192</v>
      </c>
      <c r="S835" s="520">
        <v>46204</v>
      </c>
      <c r="T835" s="520">
        <v>47664</v>
      </c>
      <c r="U835" s="521" t="s">
        <v>5191</v>
      </c>
      <c r="V835" s="509"/>
    </row>
    <row r="836" spans="1:22" s="28" customFormat="1" ht="42" customHeight="1">
      <c r="A836" s="260">
        <v>829034</v>
      </c>
      <c r="B836" s="261">
        <v>4650187483835</v>
      </c>
      <c r="C836" s="262" t="s">
        <v>640</v>
      </c>
      <c r="D836" s="263" t="s">
        <v>4176</v>
      </c>
      <c r="E836" s="348" t="s">
        <v>289</v>
      </c>
      <c r="F836" s="296" t="s">
        <v>1624</v>
      </c>
      <c r="G836" s="295" t="s">
        <v>1487</v>
      </c>
      <c r="H836" s="295">
        <v>0.7</v>
      </c>
      <c r="I836" s="294">
        <v>790</v>
      </c>
      <c r="J836" s="266">
        <v>1043</v>
      </c>
      <c r="K836" s="294">
        <f t="shared" si="174"/>
        <v>790</v>
      </c>
      <c r="L836" s="267"/>
      <c r="M836" s="268">
        <f t="shared" si="175"/>
        <v>0</v>
      </c>
      <c r="N836" s="269">
        <v>2</v>
      </c>
      <c r="O836" s="270">
        <f t="shared" si="170"/>
        <v>0</v>
      </c>
      <c r="P836" s="267">
        <v>4016995709</v>
      </c>
      <c r="Q836" s="269" t="s">
        <v>4890</v>
      </c>
      <c r="R836" s="523" t="s">
        <v>5192</v>
      </c>
      <c r="S836" s="520">
        <v>46204</v>
      </c>
      <c r="T836" s="520">
        <v>47664</v>
      </c>
      <c r="U836" s="521" t="s">
        <v>5191</v>
      </c>
      <c r="V836" s="509"/>
    </row>
    <row r="837" spans="1:22" s="28" customFormat="1" ht="42" customHeight="1">
      <c r="A837" s="150">
        <v>829035</v>
      </c>
      <c r="B837" s="81">
        <v>4660171514841</v>
      </c>
      <c r="C837" s="134" t="s">
        <v>832</v>
      </c>
      <c r="D837" s="40" t="s">
        <v>4433</v>
      </c>
      <c r="E837" s="345" t="s">
        <v>289</v>
      </c>
      <c r="F837" s="163" t="s">
        <v>1624</v>
      </c>
      <c r="G837" s="57" t="s">
        <v>1489</v>
      </c>
      <c r="H837" s="57">
        <v>0.71</v>
      </c>
      <c r="I837" s="27">
        <v>785</v>
      </c>
      <c r="J837" s="27">
        <v>1036</v>
      </c>
      <c r="K837" s="27">
        <f t="shared" si="174"/>
        <v>785</v>
      </c>
      <c r="L837" s="20"/>
      <c r="M837" s="24">
        <f t="shared" si="175"/>
        <v>0</v>
      </c>
      <c r="N837" s="34">
        <v>2</v>
      </c>
      <c r="O837" s="64">
        <f t="shared" si="170"/>
        <v>0</v>
      </c>
      <c r="P837" s="20">
        <v>4016995709</v>
      </c>
      <c r="Q837" s="34" t="s">
        <v>4890</v>
      </c>
      <c r="R837" s="523"/>
      <c r="S837" s="522"/>
      <c r="T837" s="522"/>
      <c r="U837" s="521"/>
      <c r="V837" s="509"/>
    </row>
    <row r="838" spans="1:22" s="28" customFormat="1" ht="38.25">
      <c r="A838" s="168">
        <v>929041</v>
      </c>
      <c r="B838" s="81">
        <v>4680642314060</v>
      </c>
      <c r="C838" s="81" t="s">
        <v>3781</v>
      </c>
      <c r="D838" s="43" t="s">
        <v>3811</v>
      </c>
      <c r="E838" s="345" t="s">
        <v>290</v>
      </c>
      <c r="F838" s="163"/>
      <c r="G838" s="210" t="s">
        <v>3824</v>
      </c>
      <c r="H838" s="222">
        <v>0.67</v>
      </c>
      <c r="I838" s="22">
        <v>380</v>
      </c>
      <c r="J838" s="22">
        <v>510</v>
      </c>
      <c r="K838" s="27">
        <f t="shared" si="174"/>
        <v>380</v>
      </c>
      <c r="L838" s="20"/>
      <c r="M838" s="24">
        <f t="shared" si="175"/>
        <v>0</v>
      </c>
      <c r="N838" s="34">
        <v>1</v>
      </c>
      <c r="O838" s="64">
        <f t="shared" ref="O838:O841" si="180">L838/N838</f>
        <v>0</v>
      </c>
      <c r="P838" s="20">
        <v>4016995709</v>
      </c>
      <c r="Q838" s="34" t="s">
        <v>4890</v>
      </c>
      <c r="R838" s="523" t="s">
        <v>5192</v>
      </c>
      <c r="S838" s="520">
        <v>46204</v>
      </c>
      <c r="T838" s="520">
        <v>47664</v>
      </c>
      <c r="U838" s="521" t="s">
        <v>5191</v>
      </c>
      <c r="V838" s="509"/>
    </row>
    <row r="839" spans="1:22" s="28" customFormat="1" ht="42" customHeight="1">
      <c r="A839" s="168">
        <v>929042</v>
      </c>
      <c r="B839" s="81">
        <v>4680642314077</v>
      </c>
      <c r="C839" s="81" t="s">
        <v>3782</v>
      </c>
      <c r="D839" s="43" t="s">
        <v>3812</v>
      </c>
      <c r="E839" s="345" t="s">
        <v>290</v>
      </c>
      <c r="F839" s="163"/>
      <c r="G839" s="210" t="s">
        <v>3824</v>
      </c>
      <c r="H839" s="222">
        <v>0.8</v>
      </c>
      <c r="I839" s="22">
        <v>400</v>
      </c>
      <c r="J839" s="22">
        <v>528</v>
      </c>
      <c r="K839" s="27">
        <f t="shared" si="174"/>
        <v>400</v>
      </c>
      <c r="L839" s="20"/>
      <c r="M839" s="24">
        <f t="shared" si="175"/>
        <v>0</v>
      </c>
      <c r="N839" s="34">
        <v>1</v>
      </c>
      <c r="O839" s="64">
        <f t="shared" si="180"/>
        <v>0</v>
      </c>
      <c r="P839" s="20">
        <v>4016995709</v>
      </c>
      <c r="Q839" s="34" t="s">
        <v>4890</v>
      </c>
      <c r="R839" s="523" t="s">
        <v>5192</v>
      </c>
      <c r="S839" s="520">
        <v>46204</v>
      </c>
      <c r="T839" s="520">
        <v>47664</v>
      </c>
      <c r="U839" s="521" t="s">
        <v>5191</v>
      </c>
      <c r="V839" s="509"/>
    </row>
    <row r="840" spans="1:22" s="28" customFormat="1" ht="42" customHeight="1">
      <c r="A840" s="168">
        <v>929043</v>
      </c>
      <c r="B840" s="81">
        <v>4680642314084</v>
      </c>
      <c r="C840" s="81" t="s">
        <v>3783</v>
      </c>
      <c r="D840" s="43" t="s">
        <v>3813</v>
      </c>
      <c r="E840" s="345" t="s">
        <v>290</v>
      </c>
      <c r="F840" s="163"/>
      <c r="G840" s="210" t="s">
        <v>3824</v>
      </c>
      <c r="H840" s="222">
        <v>0.98</v>
      </c>
      <c r="I840" s="22">
        <v>440</v>
      </c>
      <c r="J840" s="22">
        <v>580</v>
      </c>
      <c r="K840" s="27">
        <f t="shared" si="174"/>
        <v>440</v>
      </c>
      <c r="L840" s="20"/>
      <c r="M840" s="24">
        <f t="shared" si="175"/>
        <v>0</v>
      </c>
      <c r="N840" s="34">
        <v>1</v>
      </c>
      <c r="O840" s="64">
        <f t="shared" si="180"/>
        <v>0</v>
      </c>
      <c r="P840" s="20">
        <v>4016995709</v>
      </c>
      <c r="Q840" s="34" t="s">
        <v>4890</v>
      </c>
      <c r="R840" s="523" t="s">
        <v>5192</v>
      </c>
      <c r="S840" s="520">
        <v>46204</v>
      </c>
      <c r="T840" s="520">
        <v>47664</v>
      </c>
      <c r="U840" s="521" t="s">
        <v>5191</v>
      </c>
      <c r="V840" s="509"/>
    </row>
    <row r="841" spans="1:22" s="28" customFormat="1" ht="42" customHeight="1">
      <c r="A841" s="168">
        <v>929044</v>
      </c>
      <c r="B841" s="81">
        <v>4680642314091</v>
      </c>
      <c r="C841" s="81" t="s">
        <v>3784</v>
      </c>
      <c r="D841" s="43" t="s">
        <v>3814</v>
      </c>
      <c r="E841" s="345" t="s">
        <v>290</v>
      </c>
      <c r="F841" s="163"/>
      <c r="G841" s="210" t="s">
        <v>3824</v>
      </c>
      <c r="H841" s="222">
        <v>0.44</v>
      </c>
      <c r="I841" s="22">
        <v>320</v>
      </c>
      <c r="J841" s="22">
        <v>422</v>
      </c>
      <c r="K841" s="27">
        <f t="shared" si="174"/>
        <v>320</v>
      </c>
      <c r="L841" s="20"/>
      <c r="M841" s="24">
        <f t="shared" si="175"/>
        <v>0</v>
      </c>
      <c r="N841" s="34">
        <v>1</v>
      </c>
      <c r="O841" s="64">
        <f t="shared" si="180"/>
        <v>0</v>
      </c>
      <c r="P841" s="20">
        <v>4016995709</v>
      </c>
      <c r="Q841" s="34" t="s">
        <v>4890</v>
      </c>
      <c r="R841" s="523" t="s">
        <v>5192</v>
      </c>
      <c r="S841" s="520">
        <v>46204</v>
      </c>
      <c r="T841" s="520">
        <v>47664</v>
      </c>
      <c r="U841" s="521" t="s">
        <v>5191</v>
      </c>
      <c r="V841" s="509"/>
    </row>
    <row r="842" spans="1:22" s="28" customFormat="1" ht="63.75">
      <c r="A842" s="168">
        <v>829036</v>
      </c>
      <c r="B842" s="81">
        <v>4660171511017</v>
      </c>
      <c r="C842" s="134" t="s">
        <v>702</v>
      </c>
      <c r="D842" s="40" t="s">
        <v>3768</v>
      </c>
      <c r="E842" s="345" t="s">
        <v>289</v>
      </c>
      <c r="F842" s="163" t="s">
        <v>1624</v>
      </c>
      <c r="G842" s="57" t="s">
        <v>1490</v>
      </c>
      <c r="H842" s="57">
        <v>1.32</v>
      </c>
      <c r="I842" s="22">
        <v>3400</v>
      </c>
      <c r="J842" s="22">
        <v>4386</v>
      </c>
      <c r="K842" s="27">
        <f t="shared" si="174"/>
        <v>3400</v>
      </c>
      <c r="L842" s="20"/>
      <c r="M842" s="24">
        <f t="shared" si="175"/>
        <v>0</v>
      </c>
      <c r="N842" s="34">
        <v>1</v>
      </c>
      <c r="O842" s="64">
        <f t="shared" si="170"/>
        <v>0</v>
      </c>
      <c r="P842" s="20">
        <v>8708809909</v>
      </c>
      <c r="Q842" s="34" t="s">
        <v>4890</v>
      </c>
      <c r="R842" s="523"/>
      <c r="S842" s="522"/>
      <c r="T842" s="522"/>
      <c r="U842" s="521"/>
      <c r="V842" s="509"/>
    </row>
    <row r="843" spans="1:22" s="28" customFormat="1" ht="42" customHeight="1">
      <c r="A843" s="168">
        <v>923049</v>
      </c>
      <c r="B843" s="81">
        <v>4650187481787</v>
      </c>
      <c r="C843" s="134" t="s">
        <v>2853</v>
      </c>
      <c r="D843" s="40" t="s">
        <v>4098</v>
      </c>
      <c r="E843" s="345" t="s">
        <v>290</v>
      </c>
      <c r="F843" s="177" t="s">
        <v>1624</v>
      </c>
      <c r="G843" s="214" t="s">
        <v>3080</v>
      </c>
      <c r="H843" s="57">
        <v>0.53800000000000003</v>
      </c>
      <c r="I843" s="27">
        <v>750</v>
      </c>
      <c r="J843" s="27">
        <v>990</v>
      </c>
      <c r="K843" s="27">
        <f t="shared" si="174"/>
        <v>750</v>
      </c>
      <c r="L843" s="20"/>
      <c r="M843" s="24">
        <f t="shared" si="175"/>
        <v>0</v>
      </c>
      <c r="N843" s="34">
        <v>1</v>
      </c>
      <c r="O843" s="64">
        <f t="shared" ref="O843:O844" si="181">L843/N843</f>
        <v>0</v>
      </c>
      <c r="P843" s="20">
        <v>8708809909</v>
      </c>
      <c r="Q843" s="34" t="s">
        <v>4854</v>
      </c>
      <c r="R843" s="523" t="s">
        <v>5192</v>
      </c>
      <c r="S843" s="520">
        <v>46204</v>
      </c>
      <c r="T843" s="520">
        <v>47664</v>
      </c>
      <c r="U843" s="521" t="s">
        <v>5191</v>
      </c>
      <c r="V843" s="509"/>
    </row>
    <row r="844" spans="1:22" s="28" customFormat="1" ht="42" customHeight="1">
      <c r="A844" s="168">
        <v>923046</v>
      </c>
      <c r="B844" s="81">
        <v>4650187481794</v>
      </c>
      <c r="C844" s="134" t="s">
        <v>2854</v>
      </c>
      <c r="D844" s="40" t="s">
        <v>4099</v>
      </c>
      <c r="E844" s="345" t="s">
        <v>290</v>
      </c>
      <c r="F844" s="177" t="s">
        <v>1624</v>
      </c>
      <c r="G844" s="214" t="s">
        <v>3080</v>
      </c>
      <c r="H844" s="57">
        <v>0.53800000000000003</v>
      </c>
      <c r="I844" s="27">
        <v>750</v>
      </c>
      <c r="J844" s="27">
        <v>990</v>
      </c>
      <c r="K844" s="27">
        <f t="shared" si="174"/>
        <v>750</v>
      </c>
      <c r="L844" s="20"/>
      <c r="M844" s="24">
        <f t="shared" si="175"/>
        <v>0</v>
      </c>
      <c r="N844" s="34">
        <v>1</v>
      </c>
      <c r="O844" s="64">
        <f t="shared" si="181"/>
        <v>0</v>
      </c>
      <c r="P844" s="20">
        <v>8708809909</v>
      </c>
      <c r="Q844" s="34" t="s">
        <v>4854</v>
      </c>
      <c r="R844" s="523" t="s">
        <v>5192</v>
      </c>
      <c r="S844" s="520">
        <v>46204</v>
      </c>
      <c r="T844" s="520">
        <v>47664</v>
      </c>
      <c r="U844" s="521" t="s">
        <v>5191</v>
      </c>
      <c r="V844" s="509"/>
    </row>
    <row r="845" spans="1:22" s="28" customFormat="1" ht="42" customHeight="1">
      <c r="A845" s="260">
        <v>929003</v>
      </c>
      <c r="B845" s="261">
        <v>4660171511772</v>
      </c>
      <c r="C845" s="262" t="s">
        <v>740</v>
      </c>
      <c r="D845" s="263" t="s">
        <v>741</v>
      </c>
      <c r="E845" s="348" t="s">
        <v>290</v>
      </c>
      <c r="F845" s="287" t="s">
        <v>1624</v>
      </c>
      <c r="G845" s="286" t="s">
        <v>1491</v>
      </c>
      <c r="H845" s="286">
        <v>1.2</v>
      </c>
      <c r="I845" s="266">
        <v>910</v>
      </c>
      <c r="J845" s="266">
        <v>1200</v>
      </c>
      <c r="K845" s="294">
        <f t="shared" si="174"/>
        <v>910</v>
      </c>
      <c r="L845" s="267"/>
      <c r="M845" s="268">
        <f t="shared" si="175"/>
        <v>0</v>
      </c>
      <c r="N845" s="269">
        <v>1</v>
      </c>
      <c r="O845" s="270">
        <f t="shared" si="170"/>
        <v>0</v>
      </c>
      <c r="P845" s="267">
        <v>8708949909</v>
      </c>
      <c r="Q845" s="269" t="s">
        <v>4893</v>
      </c>
      <c r="R845" s="523" t="s">
        <v>5192</v>
      </c>
      <c r="S845" s="520">
        <v>46204</v>
      </c>
      <c r="T845" s="520">
        <v>47664</v>
      </c>
      <c r="U845" s="521" t="s">
        <v>5191</v>
      </c>
      <c r="V845" s="509"/>
    </row>
    <row r="846" spans="1:22" s="28" customFormat="1" ht="42" customHeight="1">
      <c r="A846" s="260">
        <v>929004</v>
      </c>
      <c r="B846" s="261">
        <v>4660171511796</v>
      </c>
      <c r="C846" s="262" t="s">
        <v>742</v>
      </c>
      <c r="D846" s="263" t="s">
        <v>743</v>
      </c>
      <c r="E846" s="348" t="s">
        <v>290</v>
      </c>
      <c r="F846" s="265" t="s">
        <v>1624</v>
      </c>
      <c r="G846" s="264" t="s">
        <v>1492</v>
      </c>
      <c r="H846" s="264">
        <v>1.6</v>
      </c>
      <c r="I846" s="266">
        <v>1145</v>
      </c>
      <c r="J846" s="266">
        <v>1477</v>
      </c>
      <c r="K846" s="294">
        <f t="shared" si="174"/>
        <v>1145</v>
      </c>
      <c r="L846" s="267"/>
      <c r="M846" s="268">
        <f t="shared" si="175"/>
        <v>0</v>
      </c>
      <c r="N846" s="269">
        <v>1</v>
      </c>
      <c r="O846" s="270">
        <f t="shared" si="170"/>
        <v>0</v>
      </c>
      <c r="P846" s="267">
        <v>8708949909</v>
      </c>
      <c r="Q846" s="269" t="s">
        <v>4893</v>
      </c>
      <c r="R846" s="523" t="s">
        <v>5192</v>
      </c>
      <c r="S846" s="520">
        <v>46204</v>
      </c>
      <c r="T846" s="520">
        <v>47664</v>
      </c>
      <c r="U846" s="521" t="s">
        <v>5191</v>
      </c>
      <c r="V846" s="509"/>
    </row>
    <row r="847" spans="1:22" s="28" customFormat="1" ht="42" customHeight="1">
      <c r="A847" s="168">
        <v>929005</v>
      </c>
      <c r="B847" s="81">
        <v>4650187485495</v>
      </c>
      <c r="C847" s="134" t="s">
        <v>1021</v>
      </c>
      <c r="D847" s="40" t="s">
        <v>4251</v>
      </c>
      <c r="E847" s="345" t="s">
        <v>290</v>
      </c>
      <c r="F847" s="162" t="s">
        <v>1624</v>
      </c>
      <c r="G847" s="56" t="s">
        <v>1493</v>
      </c>
      <c r="H847" s="56">
        <v>1.1399999999999999</v>
      </c>
      <c r="I847" s="22">
        <v>715</v>
      </c>
      <c r="J847" s="22">
        <v>940</v>
      </c>
      <c r="K847" s="27">
        <f t="shared" si="174"/>
        <v>715</v>
      </c>
      <c r="L847" s="20"/>
      <c r="M847" s="24">
        <f t="shared" si="175"/>
        <v>0</v>
      </c>
      <c r="N847" s="34">
        <v>18</v>
      </c>
      <c r="O847" s="64">
        <f t="shared" si="170"/>
        <v>0</v>
      </c>
      <c r="P847" s="20">
        <v>8708949909</v>
      </c>
      <c r="Q847" s="34" t="s">
        <v>4893</v>
      </c>
      <c r="R847" s="523" t="s">
        <v>5192</v>
      </c>
      <c r="S847" s="520">
        <v>46204</v>
      </c>
      <c r="T847" s="520">
        <v>47664</v>
      </c>
      <c r="U847" s="521" t="s">
        <v>5191</v>
      </c>
      <c r="V847" s="509"/>
    </row>
    <row r="848" spans="1:22" s="28" customFormat="1" ht="42" customHeight="1">
      <c r="A848" s="168">
        <v>929006</v>
      </c>
      <c r="B848" s="81">
        <v>4650187485501</v>
      </c>
      <c r="C848" s="134" t="s">
        <v>1022</v>
      </c>
      <c r="D848" s="40" t="s">
        <v>4252</v>
      </c>
      <c r="E848" s="345" t="s">
        <v>290</v>
      </c>
      <c r="F848" s="162" t="s">
        <v>1624</v>
      </c>
      <c r="G848" s="56" t="s">
        <v>1493</v>
      </c>
      <c r="H848" s="56">
        <v>0.72</v>
      </c>
      <c r="I848" s="22">
        <v>900</v>
      </c>
      <c r="J848" s="22">
        <v>1190</v>
      </c>
      <c r="K848" s="27">
        <f t="shared" si="174"/>
        <v>900</v>
      </c>
      <c r="L848" s="20"/>
      <c r="M848" s="24">
        <f t="shared" si="175"/>
        <v>0</v>
      </c>
      <c r="N848" s="34">
        <v>18</v>
      </c>
      <c r="O848" s="64">
        <f t="shared" si="170"/>
        <v>0</v>
      </c>
      <c r="P848" s="20">
        <v>8708949909</v>
      </c>
      <c r="Q848" s="34" t="s">
        <v>4893</v>
      </c>
      <c r="R848" s="523" t="s">
        <v>5192</v>
      </c>
      <c r="S848" s="520">
        <v>46204</v>
      </c>
      <c r="T848" s="520">
        <v>47664</v>
      </c>
      <c r="U848" s="521" t="s">
        <v>5191</v>
      </c>
      <c r="V848" s="509"/>
    </row>
    <row r="849" spans="1:22" s="28" customFormat="1" ht="42" customHeight="1">
      <c r="A849" s="168">
        <v>829041</v>
      </c>
      <c r="B849" s="81">
        <v>4660171514155</v>
      </c>
      <c r="C849" s="134" t="s">
        <v>809</v>
      </c>
      <c r="D849" s="40" t="s">
        <v>810</v>
      </c>
      <c r="E849" s="345" t="s">
        <v>289</v>
      </c>
      <c r="F849" s="162" t="s">
        <v>1624</v>
      </c>
      <c r="G849" s="56" t="s">
        <v>1689</v>
      </c>
      <c r="H849" s="56">
        <v>0.56000000000000005</v>
      </c>
      <c r="I849" s="27">
        <v>70</v>
      </c>
      <c r="J849" s="27">
        <v>102</v>
      </c>
      <c r="K849" s="27">
        <f t="shared" si="174"/>
        <v>70</v>
      </c>
      <c r="L849" s="20"/>
      <c r="M849" s="24">
        <f t="shared" si="175"/>
        <v>0</v>
      </c>
      <c r="N849" s="34">
        <v>1</v>
      </c>
      <c r="O849" s="64">
        <f t="shared" si="170"/>
        <v>0</v>
      </c>
      <c r="P849" s="20">
        <v>8708939909</v>
      </c>
      <c r="Q849" s="34" t="s">
        <v>4854</v>
      </c>
      <c r="R849" s="519" t="s">
        <v>5193</v>
      </c>
      <c r="S849" s="522"/>
      <c r="T849" s="522"/>
      <c r="U849" s="521"/>
      <c r="V849" s="509"/>
    </row>
    <row r="850" spans="1:22" s="28" customFormat="1" ht="42" customHeight="1" thickBot="1">
      <c r="A850" s="168">
        <v>829037</v>
      </c>
      <c r="B850" s="81">
        <v>4680642311687</v>
      </c>
      <c r="C850" s="134" t="s">
        <v>2947</v>
      </c>
      <c r="D850" s="40" t="s">
        <v>2948</v>
      </c>
      <c r="E850" s="345" t="s">
        <v>289</v>
      </c>
      <c r="F850" s="174" t="s">
        <v>1624</v>
      </c>
      <c r="G850" s="56" t="s">
        <v>3081</v>
      </c>
      <c r="H850" s="56">
        <v>9.75</v>
      </c>
      <c r="I850" s="27">
        <v>13500</v>
      </c>
      <c r="J850" s="27">
        <v>16200</v>
      </c>
      <c r="K850" s="27">
        <f t="shared" si="174"/>
        <v>13500</v>
      </c>
      <c r="L850" s="20"/>
      <c r="M850" s="24">
        <f t="shared" si="175"/>
        <v>0</v>
      </c>
      <c r="N850" s="34">
        <v>1</v>
      </c>
      <c r="O850" s="64">
        <f t="shared" ref="O850" si="182">L850/N850</f>
        <v>0</v>
      </c>
      <c r="P850" s="20">
        <v>8708809909</v>
      </c>
      <c r="Q850" s="34" t="s">
        <v>4897</v>
      </c>
      <c r="R850" s="523" t="s">
        <v>5192</v>
      </c>
      <c r="S850" s="520">
        <v>46204</v>
      </c>
      <c r="T850" s="520">
        <v>47664</v>
      </c>
      <c r="U850" s="521" t="s">
        <v>5191</v>
      </c>
      <c r="V850" s="509"/>
    </row>
    <row r="851" spans="1:22" s="28" customFormat="1" ht="21" customHeight="1" thickBot="1">
      <c r="A851" s="231"/>
      <c r="B851" s="69"/>
      <c r="C851" s="69"/>
      <c r="D851" s="70" t="s">
        <v>65</v>
      </c>
      <c r="E851" s="71"/>
      <c r="F851" s="157"/>
      <c r="G851" s="69"/>
      <c r="H851" s="69"/>
      <c r="I851" s="71"/>
      <c r="J851" s="71"/>
      <c r="K851" s="71"/>
      <c r="L851" s="71"/>
      <c r="M851" s="71"/>
      <c r="N851" s="71"/>
      <c r="O851" s="85"/>
      <c r="P851" s="369"/>
      <c r="Q851" s="369"/>
      <c r="R851" s="71"/>
      <c r="S851" s="71"/>
      <c r="T851" s="71"/>
      <c r="U851" s="521"/>
      <c r="V851" s="509"/>
    </row>
    <row r="852" spans="1:22" s="28" customFormat="1" ht="42" customHeight="1">
      <c r="A852" s="168">
        <v>929007</v>
      </c>
      <c r="B852" s="81">
        <v>4650187482227</v>
      </c>
      <c r="C852" s="134" t="s">
        <v>75</v>
      </c>
      <c r="D852" s="40" t="s">
        <v>830</v>
      </c>
      <c r="E852" s="345" t="s">
        <v>290</v>
      </c>
      <c r="F852" s="162" t="s">
        <v>1624</v>
      </c>
      <c r="G852" s="56" t="s">
        <v>1494</v>
      </c>
      <c r="H852" s="56">
        <v>2.5</v>
      </c>
      <c r="I852" s="22">
        <v>1620</v>
      </c>
      <c r="J852" s="22">
        <v>2090</v>
      </c>
      <c r="K852" s="22">
        <f t="shared" ref="K852:K888" si="183">I852*(100-$P$3*100)/100</f>
        <v>1620</v>
      </c>
      <c r="L852" s="20"/>
      <c r="M852" s="24">
        <f t="shared" ref="M852:M888" si="184">K852*L852</f>
        <v>0</v>
      </c>
      <c r="N852" s="34">
        <v>10</v>
      </c>
      <c r="O852" s="64">
        <f t="shared" ref="O852:O888" si="185">L852/N852</f>
        <v>0</v>
      </c>
      <c r="P852" s="20">
        <v>8708803509</v>
      </c>
      <c r="Q852" s="34" t="s">
        <v>4898</v>
      </c>
      <c r="R852" s="523" t="s">
        <v>5192</v>
      </c>
      <c r="S852" s="520">
        <v>46204</v>
      </c>
      <c r="T852" s="520">
        <v>47664</v>
      </c>
      <c r="U852" s="521" t="s">
        <v>5191</v>
      </c>
      <c r="V852" s="509"/>
    </row>
    <row r="853" spans="1:22" s="28" customFormat="1" ht="42" customHeight="1">
      <c r="A853" s="168">
        <v>929008</v>
      </c>
      <c r="B853" s="81">
        <v>4650187488939</v>
      </c>
      <c r="C853" s="134" t="s">
        <v>828</v>
      </c>
      <c r="D853" s="40" t="s">
        <v>829</v>
      </c>
      <c r="E853" s="345" t="s">
        <v>290</v>
      </c>
      <c r="F853" s="162" t="s">
        <v>1624</v>
      </c>
      <c r="G853" s="56" t="s">
        <v>1494</v>
      </c>
      <c r="H853" s="56">
        <v>1.9</v>
      </c>
      <c r="I853" s="22">
        <v>1690</v>
      </c>
      <c r="J853" s="22">
        <v>2180</v>
      </c>
      <c r="K853" s="22">
        <f t="shared" si="183"/>
        <v>1690</v>
      </c>
      <c r="L853" s="20"/>
      <c r="M853" s="24">
        <f t="shared" si="184"/>
        <v>0</v>
      </c>
      <c r="N853" s="34">
        <v>10</v>
      </c>
      <c r="O853" s="64">
        <f t="shared" si="185"/>
        <v>0</v>
      </c>
      <c r="P853" s="20">
        <v>8708803509</v>
      </c>
      <c r="Q853" s="34" t="s">
        <v>4898</v>
      </c>
      <c r="R853" s="523" t="s">
        <v>5192</v>
      </c>
      <c r="S853" s="520">
        <v>46204</v>
      </c>
      <c r="T853" s="520">
        <v>47664</v>
      </c>
      <c r="U853" s="521" t="s">
        <v>5191</v>
      </c>
      <c r="V853" s="509"/>
    </row>
    <row r="854" spans="1:22" s="28" customFormat="1" ht="42" customHeight="1">
      <c r="A854" s="168">
        <v>929009</v>
      </c>
      <c r="B854" s="81">
        <v>4650187483576</v>
      </c>
      <c r="C854" s="134" t="s">
        <v>933</v>
      </c>
      <c r="D854" s="40" t="s">
        <v>4292</v>
      </c>
      <c r="E854" s="345" t="s">
        <v>290</v>
      </c>
      <c r="F854" s="162" t="s">
        <v>1624</v>
      </c>
      <c r="G854" s="56" t="s">
        <v>1494</v>
      </c>
      <c r="H854" s="56">
        <v>2.1</v>
      </c>
      <c r="I854" s="22">
        <v>2080</v>
      </c>
      <c r="J854" s="22">
        <v>2685</v>
      </c>
      <c r="K854" s="22">
        <f t="shared" si="183"/>
        <v>2080</v>
      </c>
      <c r="L854" s="20"/>
      <c r="M854" s="24">
        <f t="shared" si="184"/>
        <v>0</v>
      </c>
      <c r="N854" s="34">
        <v>1</v>
      </c>
      <c r="O854" s="64">
        <f t="shared" si="185"/>
        <v>0</v>
      </c>
      <c r="P854" s="20">
        <v>8708803509</v>
      </c>
      <c r="Q854" s="34" t="s">
        <v>4898</v>
      </c>
      <c r="R854" s="523" t="s">
        <v>5192</v>
      </c>
      <c r="S854" s="520">
        <v>46204</v>
      </c>
      <c r="T854" s="520">
        <v>47664</v>
      </c>
      <c r="U854" s="521" t="s">
        <v>5191</v>
      </c>
      <c r="V854" s="509"/>
    </row>
    <row r="855" spans="1:22" s="28" customFormat="1" ht="42" customHeight="1">
      <c r="A855" s="168">
        <v>929010</v>
      </c>
      <c r="B855" s="81">
        <v>4650187483583</v>
      </c>
      <c r="C855" s="134" t="s">
        <v>251</v>
      </c>
      <c r="D855" s="40" t="s">
        <v>4293</v>
      </c>
      <c r="E855" s="345" t="s">
        <v>290</v>
      </c>
      <c r="F855" s="162" t="s">
        <v>1624</v>
      </c>
      <c r="G855" s="56" t="s">
        <v>1494</v>
      </c>
      <c r="H855" s="56">
        <v>2.1</v>
      </c>
      <c r="I855" s="22">
        <v>1600</v>
      </c>
      <c r="J855" s="22">
        <v>2080</v>
      </c>
      <c r="K855" s="22">
        <f t="shared" si="183"/>
        <v>1600</v>
      </c>
      <c r="L855" s="20"/>
      <c r="M855" s="24">
        <f t="shared" si="184"/>
        <v>0</v>
      </c>
      <c r="N855" s="34">
        <v>1</v>
      </c>
      <c r="O855" s="64">
        <f t="shared" si="185"/>
        <v>0</v>
      </c>
      <c r="P855" s="20">
        <v>8708803509</v>
      </c>
      <c r="Q855" s="34" t="s">
        <v>4898</v>
      </c>
      <c r="R855" s="523" t="s">
        <v>5192</v>
      </c>
      <c r="S855" s="520">
        <v>46204</v>
      </c>
      <c r="T855" s="520">
        <v>47664</v>
      </c>
      <c r="U855" s="521" t="s">
        <v>5191</v>
      </c>
      <c r="V855" s="509"/>
    </row>
    <row r="856" spans="1:22" s="28" customFormat="1" ht="42" customHeight="1">
      <c r="A856" s="168">
        <v>929011</v>
      </c>
      <c r="B856" s="81">
        <v>4650187482234</v>
      </c>
      <c r="C856" s="134" t="s">
        <v>76</v>
      </c>
      <c r="D856" s="40" t="s">
        <v>1175</v>
      </c>
      <c r="E856" s="345" t="s">
        <v>290</v>
      </c>
      <c r="F856" s="162" t="s">
        <v>1624</v>
      </c>
      <c r="G856" s="56" t="s">
        <v>1494</v>
      </c>
      <c r="H856" s="56">
        <v>2.2999999999999998</v>
      </c>
      <c r="I856" s="22">
        <v>1800</v>
      </c>
      <c r="J856" s="22">
        <v>2322</v>
      </c>
      <c r="K856" s="22">
        <f t="shared" si="183"/>
        <v>1800</v>
      </c>
      <c r="L856" s="20"/>
      <c r="M856" s="24">
        <f t="shared" si="184"/>
        <v>0</v>
      </c>
      <c r="N856" s="34">
        <v>10</v>
      </c>
      <c r="O856" s="64">
        <f t="shared" si="185"/>
        <v>0</v>
      </c>
      <c r="P856" s="20">
        <v>8708803509</v>
      </c>
      <c r="Q856" s="34" t="s">
        <v>4898</v>
      </c>
      <c r="R856" s="523" t="s">
        <v>5192</v>
      </c>
      <c r="S856" s="520">
        <v>46204</v>
      </c>
      <c r="T856" s="520">
        <v>47664</v>
      </c>
      <c r="U856" s="521" t="s">
        <v>5191</v>
      </c>
      <c r="V856" s="509"/>
    </row>
    <row r="857" spans="1:22" s="28" customFormat="1" ht="42" customHeight="1">
      <c r="A857" s="168">
        <v>929012</v>
      </c>
      <c r="B857" s="81">
        <v>4650187482241</v>
      </c>
      <c r="C857" s="134" t="s">
        <v>117</v>
      </c>
      <c r="D857" s="40" t="s">
        <v>1176</v>
      </c>
      <c r="E857" s="345" t="s">
        <v>290</v>
      </c>
      <c r="F857" s="162" t="s">
        <v>1624</v>
      </c>
      <c r="G857" s="56" t="s">
        <v>1494</v>
      </c>
      <c r="H857" s="56">
        <v>2.2999999999999998</v>
      </c>
      <c r="I857" s="22">
        <v>1880</v>
      </c>
      <c r="J857" s="22">
        <v>2425</v>
      </c>
      <c r="K857" s="22">
        <f t="shared" si="183"/>
        <v>1880</v>
      </c>
      <c r="L857" s="20"/>
      <c r="M857" s="24">
        <f t="shared" si="184"/>
        <v>0</v>
      </c>
      <c r="N857" s="34">
        <v>10</v>
      </c>
      <c r="O857" s="64">
        <f t="shared" si="185"/>
        <v>0</v>
      </c>
      <c r="P857" s="20">
        <v>8708803509</v>
      </c>
      <c r="Q857" s="34" t="s">
        <v>4898</v>
      </c>
      <c r="R857" s="523" t="s">
        <v>5192</v>
      </c>
      <c r="S857" s="520">
        <v>46204</v>
      </c>
      <c r="T857" s="520">
        <v>47664</v>
      </c>
      <c r="U857" s="521" t="s">
        <v>5191</v>
      </c>
      <c r="V857" s="509"/>
    </row>
    <row r="858" spans="1:22" s="28" customFormat="1" ht="42" customHeight="1">
      <c r="A858" s="168">
        <v>929013</v>
      </c>
      <c r="B858" s="81">
        <v>4650187482258</v>
      </c>
      <c r="C858" s="134" t="s">
        <v>77</v>
      </c>
      <c r="D858" s="40" t="s">
        <v>4081</v>
      </c>
      <c r="E858" s="345" t="s">
        <v>290</v>
      </c>
      <c r="F858" s="162" t="s">
        <v>1624</v>
      </c>
      <c r="G858" s="56" t="s">
        <v>1494</v>
      </c>
      <c r="H858" s="56">
        <v>2.1</v>
      </c>
      <c r="I858" s="22">
        <v>1880</v>
      </c>
      <c r="J858" s="22">
        <v>2425</v>
      </c>
      <c r="K858" s="22">
        <f t="shared" si="183"/>
        <v>1880</v>
      </c>
      <c r="L858" s="20"/>
      <c r="M858" s="24">
        <f t="shared" si="184"/>
        <v>0</v>
      </c>
      <c r="N858" s="34">
        <v>10</v>
      </c>
      <c r="O858" s="64">
        <f t="shared" si="185"/>
        <v>0</v>
      </c>
      <c r="P858" s="20">
        <v>8708803509</v>
      </c>
      <c r="Q858" s="34" t="s">
        <v>4898</v>
      </c>
      <c r="R858" s="523" t="s">
        <v>5192</v>
      </c>
      <c r="S858" s="520">
        <v>46204</v>
      </c>
      <c r="T858" s="520">
        <v>47664</v>
      </c>
      <c r="U858" s="521" t="s">
        <v>5191</v>
      </c>
      <c r="V858" s="509"/>
    </row>
    <row r="859" spans="1:22" s="28" customFormat="1" ht="42" customHeight="1">
      <c r="A859" s="168">
        <v>929014</v>
      </c>
      <c r="B859" s="81">
        <v>4650187482265</v>
      </c>
      <c r="C859" s="134" t="s">
        <v>118</v>
      </c>
      <c r="D859" s="40" t="s">
        <v>4082</v>
      </c>
      <c r="E859" s="345" t="s">
        <v>290</v>
      </c>
      <c r="F859" s="162" t="s">
        <v>1624</v>
      </c>
      <c r="G859" s="56" t="s">
        <v>1494</v>
      </c>
      <c r="H859" s="56">
        <v>2.1</v>
      </c>
      <c r="I859" s="22">
        <v>1840</v>
      </c>
      <c r="J859" s="22">
        <v>2375</v>
      </c>
      <c r="K859" s="22">
        <f t="shared" si="183"/>
        <v>1840</v>
      </c>
      <c r="L859" s="20"/>
      <c r="M859" s="24">
        <f t="shared" si="184"/>
        <v>0</v>
      </c>
      <c r="N859" s="34">
        <v>10</v>
      </c>
      <c r="O859" s="64">
        <f t="shared" si="185"/>
        <v>0</v>
      </c>
      <c r="P859" s="20">
        <v>8708803509</v>
      </c>
      <c r="Q859" s="34" t="s">
        <v>4898</v>
      </c>
      <c r="R859" s="523" t="s">
        <v>5192</v>
      </c>
      <c r="S859" s="520">
        <v>46204</v>
      </c>
      <c r="T859" s="520">
        <v>47664</v>
      </c>
      <c r="U859" s="521" t="s">
        <v>5191</v>
      </c>
      <c r="V859" s="509"/>
    </row>
    <row r="860" spans="1:22" s="28" customFormat="1" ht="42" customHeight="1">
      <c r="A860" s="168">
        <v>929015</v>
      </c>
      <c r="B860" s="81">
        <v>4650187482272</v>
      </c>
      <c r="C860" s="134" t="s">
        <v>78</v>
      </c>
      <c r="D860" s="40" t="s">
        <v>4083</v>
      </c>
      <c r="E860" s="345" t="s">
        <v>290</v>
      </c>
      <c r="F860" s="162" t="s">
        <v>1624</v>
      </c>
      <c r="G860" s="56" t="s">
        <v>1494</v>
      </c>
      <c r="H860" s="56">
        <v>2.29</v>
      </c>
      <c r="I860" s="22">
        <v>1960</v>
      </c>
      <c r="J860" s="22">
        <v>2530</v>
      </c>
      <c r="K860" s="22">
        <f t="shared" si="183"/>
        <v>1960</v>
      </c>
      <c r="L860" s="20"/>
      <c r="M860" s="24">
        <f t="shared" si="184"/>
        <v>0</v>
      </c>
      <c r="N860" s="34">
        <v>10</v>
      </c>
      <c r="O860" s="64">
        <f t="shared" si="185"/>
        <v>0</v>
      </c>
      <c r="P860" s="20">
        <v>8708803509</v>
      </c>
      <c r="Q860" s="34" t="s">
        <v>4898</v>
      </c>
      <c r="R860" s="523" t="s">
        <v>5192</v>
      </c>
      <c r="S860" s="520">
        <v>46204</v>
      </c>
      <c r="T860" s="520">
        <v>47664</v>
      </c>
      <c r="U860" s="521" t="s">
        <v>5191</v>
      </c>
      <c r="V860" s="509"/>
    </row>
    <row r="861" spans="1:22" s="28" customFormat="1" ht="63.75">
      <c r="A861" s="168">
        <v>929016</v>
      </c>
      <c r="B861" s="81">
        <v>4650187482289</v>
      </c>
      <c r="C861" s="134" t="s">
        <v>119</v>
      </c>
      <c r="D861" s="40" t="s">
        <v>4084</v>
      </c>
      <c r="E861" s="345" t="s">
        <v>290</v>
      </c>
      <c r="F861" s="162" t="s">
        <v>1624</v>
      </c>
      <c r="G861" s="56" t="s">
        <v>1494</v>
      </c>
      <c r="H861" s="56">
        <v>2.2999999999999998</v>
      </c>
      <c r="I861" s="22">
        <v>1850</v>
      </c>
      <c r="J861" s="22">
        <v>2390</v>
      </c>
      <c r="K861" s="22">
        <f t="shared" si="183"/>
        <v>1850</v>
      </c>
      <c r="L861" s="20"/>
      <c r="M861" s="24">
        <f t="shared" si="184"/>
        <v>0</v>
      </c>
      <c r="N861" s="34">
        <v>10</v>
      </c>
      <c r="O861" s="64">
        <f t="shared" si="185"/>
        <v>0</v>
      </c>
      <c r="P861" s="20">
        <v>8708803509</v>
      </c>
      <c r="Q861" s="34" t="s">
        <v>4898</v>
      </c>
      <c r="R861" s="523" t="s">
        <v>5192</v>
      </c>
      <c r="S861" s="520">
        <v>46204</v>
      </c>
      <c r="T861" s="520">
        <v>47664</v>
      </c>
      <c r="U861" s="521" t="s">
        <v>5191</v>
      </c>
      <c r="V861" s="509"/>
    </row>
    <row r="862" spans="1:22" s="28" customFormat="1" ht="63.75">
      <c r="A862" s="168">
        <v>929017</v>
      </c>
      <c r="B862" s="81">
        <v>4650187482296</v>
      </c>
      <c r="C862" s="134" t="s">
        <v>79</v>
      </c>
      <c r="D862" s="40" t="s">
        <v>4140</v>
      </c>
      <c r="E862" s="345" t="s">
        <v>290</v>
      </c>
      <c r="F862" s="176" t="s">
        <v>1624</v>
      </c>
      <c r="G862" s="213" t="s">
        <v>1494</v>
      </c>
      <c r="H862" s="56">
        <v>2.2999999999999998</v>
      </c>
      <c r="I862" s="22">
        <v>1838</v>
      </c>
      <c r="J862" s="22">
        <v>2375</v>
      </c>
      <c r="K862" s="22">
        <f t="shared" si="183"/>
        <v>1838</v>
      </c>
      <c r="L862" s="20"/>
      <c r="M862" s="24">
        <f t="shared" si="184"/>
        <v>0</v>
      </c>
      <c r="N862" s="34">
        <v>10</v>
      </c>
      <c r="O862" s="64">
        <f t="shared" si="185"/>
        <v>0</v>
      </c>
      <c r="P862" s="20">
        <v>8708803509</v>
      </c>
      <c r="Q862" s="34" t="s">
        <v>4898</v>
      </c>
      <c r="R862" s="523" t="s">
        <v>5192</v>
      </c>
      <c r="S862" s="520">
        <v>46204</v>
      </c>
      <c r="T862" s="520">
        <v>47664</v>
      </c>
      <c r="U862" s="521" t="s">
        <v>5191</v>
      </c>
      <c r="V862" s="509"/>
    </row>
    <row r="863" spans="1:22" s="28" customFormat="1" ht="63.75">
      <c r="A863" s="168">
        <v>929018</v>
      </c>
      <c r="B863" s="81">
        <v>4650187482302</v>
      </c>
      <c r="C863" s="134" t="s">
        <v>120</v>
      </c>
      <c r="D863" s="40" t="s">
        <v>4141</v>
      </c>
      <c r="E863" s="345" t="s">
        <v>290</v>
      </c>
      <c r="F863" s="176" t="s">
        <v>1624</v>
      </c>
      <c r="G863" s="213" t="s">
        <v>1494</v>
      </c>
      <c r="H863" s="56">
        <v>2.5</v>
      </c>
      <c r="I863" s="22">
        <v>1920</v>
      </c>
      <c r="J863" s="22">
        <v>2480</v>
      </c>
      <c r="K863" s="22">
        <f t="shared" si="183"/>
        <v>1920</v>
      </c>
      <c r="L863" s="20"/>
      <c r="M863" s="24">
        <f t="shared" si="184"/>
        <v>0</v>
      </c>
      <c r="N863" s="34">
        <v>10</v>
      </c>
      <c r="O863" s="64">
        <f t="shared" si="185"/>
        <v>0</v>
      </c>
      <c r="P863" s="20">
        <v>8708803509</v>
      </c>
      <c r="Q863" s="34" t="s">
        <v>4898</v>
      </c>
      <c r="R863" s="523" t="s">
        <v>5192</v>
      </c>
      <c r="S863" s="520">
        <v>46204</v>
      </c>
      <c r="T863" s="520">
        <v>47664</v>
      </c>
      <c r="U863" s="521" t="s">
        <v>5191</v>
      </c>
      <c r="V863" s="509"/>
    </row>
    <row r="864" spans="1:22" s="28" customFormat="1" ht="42" customHeight="1">
      <c r="A864" s="168">
        <v>929019</v>
      </c>
      <c r="B864" s="81">
        <v>4650187482319</v>
      </c>
      <c r="C864" s="134" t="s">
        <v>80</v>
      </c>
      <c r="D864" s="40" t="s">
        <v>4135</v>
      </c>
      <c r="E864" s="345" t="s">
        <v>290</v>
      </c>
      <c r="F864" s="162" t="s">
        <v>1624</v>
      </c>
      <c r="G864" s="56" t="s">
        <v>1494</v>
      </c>
      <c r="H864" s="56">
        <v>2.2000000000000002</v>
      </c>
      <c r="I864" s="22">
        <v>1750</v>
      </c>
      <c r="J864" s="22">
        <v>2270</v>
      </c>
      <c r="K864" s="22">
        <f t="shared" si="183"/>
        <v>1750</v>
      </c>
      <c r="L864" s="20"/>
      <c r="M864" s="24">
        <f t="shared" si="184"/>
        <v>0</v>
      </c>
      <c r="N864" s="34">
        <v>10</v>
      </c>
      <c r="O864" s="64">
        <f t="shared" si="185"/>
        <v>0</v>
      </c>
      <c r="P864" s="20">
        <v>8708803509</v>
      </c>
      <c r="Q864" s="34" t="s">
        <v>4898</v>
      </c>
      <c r="R864" s="523" t="s">
        <v>5192</v>
      </c>
      <c r="S864" s="520">
        <v>46204</v>
      </c>
      <c r="T864" s="520">
        <v>47664</v>
      </c>
      <c r="U864" s="521" t="s">
        <v>5191</v>
      </c>
      <c r="V864" s="509"/>
    </row>
    <row r="865" spans="1:22" s="28" customFormat="1" ht="42" customHeight="1">
      <c r="A865" s="168">
        <v>929020</v>
      </c>
      <c r="B865" s="81">
        <v>4650187482326</v>
      </c>
      <c r="C865" s="134" t="s">
        <v>121</v>
      </c>
      <c r="D865" s="40" t="s">
        <v>4136</v>
      </c>
      <c r="E865" s="345" t="s">
        <v>290</v>
      </c>
      <c r="F865" s="162" t="s">
        <v>1624</v>
      </c>
      <c r="G865" s="56" t="s">
        <v>1494</v>
      </c>
      <c r="H865" s="56">
        <v>2.2000000000000002</v>
      </c>
      <c r="I865" s="22">
        <v>1840</v>
      </c>
      <c r="J865" s="22">
        <v>2375</v>
      </c>
      <c r="K865" s="22">
        <f t="shared" si="183"/>
        <v>1840</v>
      </c>
      <c r="L865" s="20"/>
      <c r="M865" s="24">
        <f t="shared" si="184"/>
        <v>0</v>
      </c>
      <c r="N865" s="34">
        <v>10</v>
      </c>
      <c r="O865" s="64">
        <f t="shared" si="185"/>
        <v>0</v>
      </c>
      <c r="P865" s="20">
        <v>8708803509</v>
      </c>
      <c r="Q865" s="34" t="s">
        <v>4898</v>
      </c>
      <c r="R865" s="523" t="s">
        <v>5192</v>
      </c>
      <c r="S865" s="520">
        <v>46204</v>
      </c>
      <c r="T865" s="520">
        <v>47664</v>
      </c>
      <c r="U865" s="521" t="s">
        <v>5191</v>
      </c>
      <c r="V865" s="509"/>
    </row>
    <row r="866" spans="1:22" s="28" customFormat="1" ht="42" customHeight="1">
      <c r="A866" s="168">
        <v>929045</v>
      </c>
      <c r="B866" s="81">
        <v>4680642314510</v>
      </c>
      <c r="C866" s="134" t="s">
        <v>4780</v>
      </c>
      <c r="D866" s="40" t="s">
        <v>4784</v>
      </c>
      <c r="E866" s="345" t="s">
        <v>290</v>
      </c>
      <c r="F866" s="162"/>
      <c r="G866" s="56" t="s">
        <v>4788</v>
      </c>
      <c r="H866" s="56">
        <v>2.2000000000000002</v>
      </c>
      <c r="I866" s="22">
        <v>1820</v>
      </c>
      <c r="J866" s="22">
        <v>2310</v>
      </c>
      <c r="K866" s="22">
        <f t="shared" si="183"/>
        <v>1820</v>
      </c>
      <c r="L866" s="20"/>
      <c r="M866" s="24">
        <f t="shared" si="184"/>
        <v>0</v>
      </c>
      <c r="N866" s="34">
        <v>10</v>
      </c>
      <c r="O866" s="64">
        <f t="shared" ref="O866:O869" si="186">L866/N866</f>
        <v>0</v>
      </c>
      <c r="P866" s="20">
        <v>8708803509</v>
      </c>
      <c r="Q866" s="34" t="s">
        <v>4898</v>
      </c>
      <c r="R866" s="523" t="s">
        <v>5192</v>
      </c>
      <c r="S866" s="520">
        <v>46204</v>
      </c>
      <c r="T866" s="520">
        <v>47664</v>
      </c>
      <c r="U866" s="521" t="s">
        <v>5191</v>
      </c>
      <c r="V866" s="509"/>
    </row>
    <row r="867" spans="1:22" s="28" customFormat="1" ht="42" customHeight="1">
      <c r="A867" s="168">
        <v>929046</v>
      </c>
      <c r="B867" s="81">
        <v>4680642314527</v>
      </c>
      <c r="C867" s="134" t="s">
        <v>4781</v>
      </c>
      <c r="D867" s="40" t="s">
        <v>4785</v>
      </c>
      <c r="E867" s="345" t="s">
        <v>290</v>
      </c>
      <c r="F867" s="162"/>
      <c r="G867" s="56" t="s">
        <v>4788</v>
      </c>
      <c r="H867" s="56">
        <v>2.2000000000000002</v>
      </c>
      <c r="I867" s="22">
        <v>1820</v>
      </c>
      <c r="J867" s="22">
        <v>2310</v>
      </c>
      <c r="K867" s="22">
        <f t="shared" si="183"/>
        <v>1820</v>
      </c>
      <c r="L867" s="20"/>
      <c r="M867" s="24">
        <f t="shared" si="184"/>
        <v>0</v>
      </c>
      <c r="N867" s="34">
        <v>10</v>
      </c>
      <c r="O867" s="64">
        <f t="shared" si="186"/>
        <v>0</v>
      </c>
      <c r="P867" s="20">
        <v>8708803509</v>
      </c>
      <c r="Q867" s="34" t="s">
        <v>4898</v>
      </c>
      <c r="R867" s="523" t="s">
        <v>5192</v>
      </c>
      <c r="S867" s="520">
        <v>46204</v>
      </c>
      <c r="T867" s="520">
        <v>47664</v>
      </c>
      <c r="U867" s="521" t="s">
        <v>5191</v>
      </c>
      <c r="V867" s="509"/>
    </row>
    <row r="868" spans="1:22" s="28" customFormat="1" ht="42" customHeight="1">
      <c r="A868" s="168">
        <v>929048</v>
      </c>
      <c r="B868" s="81">
        <v>4680642314541</v>
      </c>
      <c r="C868" s="134" t="s">
        <v>4782</v>
      </c>
      <c r="D868" s="40" t="s">
        <v>4786</v>
      </c>
      <c r="E868" s="345" t="s">
        <v>290</v>
      </c>
      <c r="F868" s="162"/>
      <c r="G868" s="56" t="s">
        <v>4788</v>
      </c>
      <c r="H868" s="56">
        <v>2.2000000000000002</v>
      </c>
      <c r="I868" s="22">
        <v>1820</v>
      </c>
      <c r="J868" s="22">
        <v>2310</v>
      </c>
      <c r="K868" s="22">
        <f t="shared" si="183"/>
        <v>1820</v>
      </c>
      <c r="L868" s="20"/>
      <c r="M868" s="24">
        <f t="shared" si="184"/>
        <v>0</v>
      </c>
      <c r="N868" s="34">
        <v>10</v>
      </c>
      <c r="O868" s="64">
        <f t="shared" si="186"/>
        <v>0</v>
      </c>
      <c r="P868" s="20">
        <v>8708803509</v>
      </c>
      <c r="Q868" s="34" t="s">
        <v>4898</v>
      </c>
      <c r="R868" s="523" t="s">
        <v>5192</v>
      </c>
      <c r="S868" s="520">
        <v>46204</v>
      </c>
      <c r="T868" s="520">
        <v>47664</v>
      </c>
      <c r="U868" s="521" t="s">
        <v>5191</v>
      </c>
      <c r="V868" s="509"/>
    </row>
    <row r="869" spans="1:22" s="28" customFormat="1" ht="42" customHeight="1">
      <c r="A869" s="168">
        <v>929047</v>
      </c>
      <c r="B869" s="81">
        <v>4680642314534</v>
      </c>
      <c r="C869" s="134" t="s">
        <v>4783</v>
      </c>
      <c r="D869" s="40" t="s">
        <v>4787</v>
      </c>
      <c r="E869" s="345" t="s">
        <v>290</v>
      </c>
      <c r="F869" s="162"/>
      <c r="G869" s="56" t="s">
        <v>4788</v>
      </c>
      <c r="H869" s="56">
        <v>2.2000000000000002</v>
      </c>
      <c r="I869" s="22">
        <v>1820</v>
      </c>
      <c r="J869" s="22">
        <v>2310</v>
      </c>
      <c r="K869" s="22">
        <f t="shared" si="183"/>
        <v>1820</v>
      </c>
      <c r="L869" s="20"/>
      <c r="M869" s="24">
        <f t="shared" si="184"/>
        <v>0</v>
      </c>
      <c r="N869" s="34">
        <v>10</v>
      </c>
      <c r="O869" s="64">
        <f t="shared" si="186"/>
        <v>0</v>
      </c>
      <c r="P869" s="20">
        <v>8708803509</v>
      </c>
      <c r="Q869" s="34" t="s">
        <v>4898</v>
      </c>
      <c r="R869" s="523" t="s">
        <v>5192</v>
      </c>
      <c r="S869" s="520">
        <v>46204</v>
      </c>
      <c r="T869" s="520">
        <v>47664</v>
      </c>
      <c r="U869" s="521" t="s">
        <v>5191</v>
      </c>
      <c r="V869" s="509"/>
    </row>
    <row r="870" spans="1:22" s="28" customFormat="1" ht="42" customHeight="1">
      <c r="A870" s="168">
        <v>829042</v>
      </c>
      <c r="B870" s="81">
        <v>4650187488403</v>
      </c>
      <c r="C870" s="134" t="s">
        <v>4032</v>
      </c>
      <c r="D870" s="40" t="s">
        <v>4157</v>
      </c>
      <c r="E870" s="345" t="s">
        <v>289</v>
      </c>
      <c r="F870" s="162" t="s">
        <v>1624</v>
      </c>
      <c r="G870" s="56" t="s">
        <v>1494</v>
      </c>
      <c r="H870" s="56">
        <v>2.2999999999999998</v>
      </c>
      <c r="I870" s="22">
        <v>3430</v>
      </c>
      <c r="J870" s="22">
        <v>4425</v>
      </c>
      <c r="K870" s="22">
        <f t="shared" si="183"/>
        <v>3430</v>
      </c>
      <c r="L870" s="20"/>
      <c r="M870" s="24">
        <f t="shared" si="184"/>
        <v>0</v>
      </c>
      <c r="N870" s="34">
        <v>1</v>
      </c>
      <c r="O870" s="64">
        <f t="shared" si="185"/>
        <v>0</v>
      </c>
      <c r="P870" s="20">
        <v>8708803509</v>
      </c>
      <c r="Q870" s="34" t="s">
        <v>4898</v>
      </c>
      <c r="R870" s="523" t="s">
        <v>5192</v>
      </c>
      <c r="S870" s="520">
        <v>46204</v>
      </c>
      <c r="T870" s="520">
        <v>47664</v>
      </c>
      <c r="U870" s="521" t="s">
        <v>5191</v>
      </c>
      <c r="V870" s="509"/>
    </row>
    <row r="871" spans="1:22" s="28" customFormat="1" ht="42" customHeight="1">
      <c r="A871" s="168">
        <v>829043</v>
      </c>
      <c r="B871" s="81">
        <v>4650187488434</v>
      </c>
      <c r="C871" s="134" t="s">
        <v>4033</v>
      </c>
      <c r="D871" s="40" t="s">
        <v>4158</v>
      </c>
      <c r="E871" s="345" t="s">
        <v>289</v>
      </c>
      <c r="F871" s="162" t="s">
        <v>1624</v>
      </c>
      <c r="G871" s="56" t="s">
        <v>1494</v>
      </c>
      <c r="H871" s="56">
        <v>2.2999999999999998</v>
      </c>
      <c r="I871" s="22">
        <v>3450</v>
      </c>
      <c r="J871" s="22">
        <v>4450</v>
      </c>
      <c r="K871" s="22">
        <f t="shared" si="183"/>
        <v>3450</v>
      </c>
      <c r="L871" s="20"/>
      <c r="M871" s="24">
        <f t="shared" si="184"/>
        <v>0</v>
      </c>
      <c r="N871" s="34">
        <v>1</v>
      </c>
      <c r="O871" s="64">
        <f t="shared" si="185"/>
        <v>0</v>
      </c>
      <c r="P871" s="20">
        <v>8708803509</v>
      </c>
      <c r="Q871" s="34" t="s">
        <v>4898</v>
      </c>
      <c r="R871" s="523" t="s">
        <v>5192</v>
      </c>
      <c r="S871" s="520">
        <v>46204</v>
      </c>
      <c r="T871" s="520">
        <v>47664</v>
      </c>
      <c r="U871" s="521" t="s">
        <v>5191</v>
      </c>
      <c r="V871" s="509"/>
    </row>
    <row r="872" spans="1:22" s="28" customFormat="1" ht="42" customHeight="1">
      <c r="A872" s="168">
        <v>829044</v>
      </c>
      <c r="B872" s="81">
        <v>4650187488458</v>
      </c>
      <c r="C872" s="134" t="s">
        <v>4034</v>
      </c>
      <c r="D872" s="40" t="s">
        <v>4159</v>
      </c>
      <c r="E872" s="345" t="s">
        <v>289</v>
      </c>
      <c r="F872" s="162" t="s">
        <v>1624</v>
      </c>
      <c r="G872" s="56" t="s">
        <v>1494</v>
      </c>
      <c r="H872" s="56">
        <v>2.1</v>
      </c>
      <c r="I872" s="22">
        <v>3440</v>
      </c>
      <c r="J872" s="22">
        <v>4437</v>
      </c>
      <c r="K872" s="22">
        <f t="shared" si="183"/>
        <v>3440</v>
      </c>
      <c r="L872" s="20"/>
      <c r="M872" s="24">
        <f t="shared" si="184"/>
        <v>0</v>
      </c>
      <c r="N872" s="34">
        <v>1</v>
      </c>
      <c r="O872" s="64">
        <f t="shared" si="185"/>
        <v>0</v>
      </c>
      <c r="P872" s="20">
        <v>8708803509</v>
      </c>
      <c r="Q872" s="34" t="s">
        <v>4898</v>
      </c>
      <c r="R872" s="523" t="s">
        <v>5192</v>
      </c>
      <c r="S872" s="520">
        <v>46204</v>
      </c>
      <c r="T872" s="520">
        <v>47664</v>
      </c>
      <c r="U872" s="521" t="s">
        <v>5191</v>
      </c>
      <c r="V872" s="509"/>
    </row>
    <row r="873" spans="1:22" s="28" customFormat="1" ht="42" customHeight="1">
      <c r="A873" s="168">
        <v>829045</v>
      </c>
      <c r="B873" s="81">
        <v>4650187488465</v>
      </c>
      <c r="C873" s="134" t="s">
        <v>4035</v>
      </c>
      <c r="D873" s="40" t="s">
        <v>4160</v>
      </c>
      <c r="E873" s="345" t="s">
        <v>289</v>
      </c>
      <c r="F873" s="162" t="s">
        <v>1624</v>
      </c>
      <c r="G873" s="56" t="s">
        <v>1494</v>
      </c>
      <c r="H873" s="56">
        <v>2.1</v>
      </c>
      <c r="I873" s="22">
        <v>3465</v>
      </c>
      <c r="J873" s="22">
        <v>4470</v>
      </c>
      <c r="K873" s="22">
        <f t="shared" si="183"/>
        <v>3465</v>
      </c>
      <c r="L873" s="20"/>
      <c r="M873" s="24">
        <f t="shared" si="184"/>
        <v>0</v>
      </c>
      <c r="N873" s="34">
        <v>1</v>
      </c>
      <c r="O873" s="64">
        <f t="shared" si="185"/>
        <v>0</v>
      </c>
      <c r="P873" s="20">
        <v>8708803509</v>
      </c>
      <c r="Q873" s="34" t="s">
        <v>4898</v>
      </c>
      <c r="R873" s="523" t="s">
        <v>5192</v>
      </c>
      <c r="S873" s="520">
        <v>46204</v>
      </c>
      <c r="T873" s="520">
        <v>47664</v>
      </c>
      <c r="U873" s="521" t="s">
        <v>5191</v>
      </c>
      <c r="V873" s="509"/>
    </row>
    <row r="874" spans="1:22" s="28" customFormat="1" ht="76.5">
      <c r="A874" s="168">
        <v>829046</v>
      </c>
      <c r="B874" s="81">
        <v>4650187488472</v>
      </c>
      <c r="C874" s="134" t="s">
        <v>4036</v>
      </c>
      <c r="D874" s="40" t="s">
        <v>4161</v>
      </c>
      <c r="E874" s="345" t="s">
        <v>289</v>
      </c>
      <c r="F874" s="162" t="s">
        <v>1624</v>
      </c>
      <c r="G874" s="56" t="s">
        <v>1494</v>
      </c>
      <c r="H874" s="56">
        <v>2.29</v>
      </c>
      <c r="I874" s="22">
        <v>3520</v>
      </c>
      <c r="J874" s="22">
        <v>4470</v>
      </c>
      <c r="K874" s="22">
        <f t="shared" si="183"/>
        <v>3520</v>
      </c>
      <c r="L874" s="20"/>
      <c r="M874" s="24">
        <f t="shared" si="184"/>
        <v>0</v>
      </c>
      <c r="N874" s="34">
        <v>1</v>
      </c>
      <c r="O874" s="64">
        <f t="shared" si="185"/>
        <v>0</v>
      </c>
      <c r="P874" s="20">
        <v>8708803509</v>
      </c>
      <c r="Q874" s="34" t="s">
        <v>4898</v>
      </c>
      <c r="R874" s="523" t="s">
        <v>5192</v>
      </c>
      <c r="S874" s="520">
        <v>46204</v>
      </c>
      <c r="T874" s="520">
        <v>47664</v>
      </c>
      <c r="U874" s="521" t="s">
        <v>5191</v>
      </c>
      <c r="V874" s="509"/>
    </row>
    <row r="875" spans="1:22" s="28" customFormat="1" ht="76.5">
      <c r="A875" s="168">
        <v>829047</v>
      </c>
      <c r="B875" s="81">
        <v>4650187488502</v>
      </c>
      <c r="C875" s="134" t="s">
        <v>4037</v>
      </c>
      <c r="D875" s="40" t="s">
        <v>4162</v>
      </c>
      <c r="E875" s="345" t="s">
        <v>289</v>
      </c>
      <c r="F875" s="162" t="s">
        <v>1624</v>
      </c>
      <c r="G875" s="56" t="s">
        <v>1494</v>
      </c>
      <c r="H875" s="56">
        <v>2.2999999999999998</v>
      </c>
      <c r="I875" s="22">
        <v>3230</v>
      </c>
      <c r="J875" s="22">
        <v>4170</v>
      </c>
      <c r="K875" s="22">
        <f t="shared" si="183"/>
        <v>3230</v>
      </c>
      <c r="L875" s="20"/>
      <c r="M875" s="24">
        <f t="shared" si="184"/>
        <v>0</v>
      </c>
      <c r="N875" s="34">
        <v>1</v>
      </c>
      <c r="O875" s="64">
        <f t="shared" si="185"/>
        <v>0</v>
      </c>
      <c r="P875" s="20">
        <v>8708803509</v>
      </c>
      <c r="Q875" s="34" t="s">
        <v>4898</v>
      </c>
      <c r="R875" s="523" t="s">
        <v>5192</v>
      </c>
      <c r="S875" s="520">
        <v>46204</v>
      </c>
      <c r="T875" s="520">
        <v>47664</v>
      </c>
      <c r="U875" s="521" t="s">
        <v>5191</v>
      </c>
      <c r="V875" s="509"/>
    </row>
    <row r="876" spans="1:22" s="28" customFormat="1" ht="42" customHeight="1">
      <c r="A876" s="168">
        <v>829048</v>
      </c>
      <c r="B876" s="81">
        <v>4650187488533</v>
      </c>
      <c r="C876" s="134" t="s">
        <v>4038</v>
      </c>
      <c r="D876" s="40" t="s">
        <v>4163</v>
      </c>
      <c r="E876" s="345" t="s">
        <v>289</v>
      </c>
      <c r="F876" s="162" t="s">
        <v>1624</v>
      </c>
      <c r="G876" s="56" t="s">
        <v>1494</v>
      </c>
      <c r="H876" s="56">
        <v>2.2999999999999998</v>
      </c>
      <c r="I876" s="22">
        <v>3480</v>
      </c>
      <c r="J876" s="22">
        <v>4490</v>
      </c>
      <c r="K876" s="22">
        <f t="shared" si="183"/>
        <v>3480</v>
      </c>
      <c r="L876" s="20"/>
      <c r="M876" s="24">
        <f t="shared" si="184"/>
        <v>0</v>
      </c>
      <c r="N876" s="34">
        <v>1</v>
      </c>
      <c r="O876" s="64">
        <f t="shared" si="185"/>
        <v>0</v>
      </c>
      <c r="P876" s="20">
        <v>8708803509</v>
      </c>
      <c r="Q876" s="34" t="s">
        <v>4898</v>
      </c>
      <c r="R876" s="523" t="s">
        <v>5192</v>
      </c>
      <c r="S876" s="520">
        <v>46204</v>
      </c>
      <c r="T876" s="520">
        <v>47664</v>
      </c>
      <c r="U876" s="521" t="s">
        <v>5191</v>
      </c>
      <c r="V876" s="509"/>
    </row>
    <row r="877" spans="1:22" s="28" customFormat="1" ht="42" customHeight="1">
      <c r="A877" s="168">
        <v>829049</v>
      </c>
      <c r="B877" s="81">
        <v>4650187488540</v>
      </c>
      <c r="C877" s="134" t="s">
        <v>4039</v>
      </c>
      <c r="D877" s="40" t="s">
        <v>4164</v>
      </c>
      <c r="E877" s="345" t="s">
        <v>289</v>
      </c>
      <c r="F877" s="162" t="s">
        <v>1624</v>
      </c>
      <c r="G877" s="56" t="s">
        <v>1494</v>
      </c>
      <c r="H877" s="56">
        <v>2.5</v>
      </c>
      <c r="I877" s="22">
        <v>3450</v>
      </c>
      <c r="J877" s="22">
        <v>4450</v>
      </c>
      <c r="K877" s="22">
        <f t="shared" si="183"/>
        <v>3450</v>
      </c>
      <c r="L877" s="20"/>
      <c r="M877" s="24">
        <f t="shared" si="184"/>
        <v>0</v>
      </c>
      <c r="N877" s="34">
        <v>1</v>
      </c>
      <c r="O877" s="64">
        <f t="shared" si="185"/>
        <v>0</v>
      </c>
      <c r="P877" s="20">
        <v>8708803509</v>
      </c>
      <c r="Q877" s="34" t="s">
        <v>4898</v>
      </c>
      <c r="R877" s="523" t="s">
        <v>5192</v>
      </c>
      <c r="S877" s="520">
        <v>46204</v>
      </c>
      <c r="T877" s="520">
        <v>47664</v>
      </c>
      <c r="U877" s="521" t="s">
        <v>5191</v>
      </c>
      <c r="V877" s="509"/>
    </row>
    <row r="878" spans="1:22" s="28" customFormat="1" ht="42" customHeight="1">
      <c r="A878" s="168">
        <v>829050</v>
      </c>
      <c r="B878" s="81">
        <v>4650187488557</v>
      </c>
      <c r="C878" s="134" t="s">
        <v>4040</v>
      </c>
      <c r="D878" s="40" t="s">
        <v>4165</v>
      </c>
      <c r="E878" s="345" t="s">
        <v>289</v>
      </c>
      <c r="F878" s="162" t="s">
        <v>1624</v>
      </c>
      <c r="G878" s="56" t="s">
        <v>1494</v>
      </c>
      <c r="H878" s="56">
        <v>2.2000000000000002</v>
      </c>
      <c r="I878" s="22">
        <v>3700</v>
      </c>
      <c r="J878" s="22">
        <v>4699</v>
      </c>
      <c r="K878" s="22">
        <f t="shared" si="183"/>
        <v>3700</v>
      </c>
      <c r="L878" s="20"/>
      <c r="M878" s="24">
        <f t="shared" si="184"/>
        <v>0</v>
      </c>
      <c r="N878" s="34">
        <v>1</v>
      </c>
      <c r="O878" s="64">
        <f t="shared" si="185"/>
        <v>0</v>
      </c>
      <c r="P878" s="20">
        <v>8708803509</v>
      </c>
      <c r="Q878" s="34" t="s">
        <v>4898</v>
      </c>
      <c r="R878" s="523" t="s">
        <v>5192</v>
      </c>
      <c r="S878" s="520">
        <v>46204</v>
      </c>
      <c r="T878" s="520">
        <v>47664</v>
      </c>
      <c r="U878" s="521" t="s">
        <v>5191</v>
      </c>
      <c r="V878" s="509"/>
    </row>
    <row r="879" spans="1:22" s="28" customFormat="1" ht="42" customHeight="1">
      <c r="A879" s="168">
        <v>829051</v>
      </c>
      <c r="B879" s="81">
        <v>4650187488564</v>
      </c>
      <c r="C879" s="134" t="s">
        <v>4041</v>
      </c>
      <c r="D879" s="40" t="s">
        <v>4166</v>
      </c>
      <c r="E879" s="345" t="s">
        <v>289</v>
      </c>
      <c r="F879" s="162" t="s">
        <v>1624</v>
      </c>
      <c r="G879" s="56" t="s">
        <v>1494</v>
      </c>
      <c r="H879" s="56">
        <v>2.2000000000000002</v>
      </c>
      <c r="I879" s="22">
        <v>3690</v>
      </c>
      <c r="J879" s="22">
        <v>4686</v>
      </c>
      <c r="K879" s="22">
        <f t="shared" si="183"/>
        <v>3690</v>
      </c>
      <c r="L879" s="20"/>
      <c r="M879" s="24">
        <f t="shared" si="184"/>
        <v>0</v>
      </c>
      <c r="N879" s="34">
        <v>1</v>
      </c>
      <c r="O879" s="64">
        <f t="shared" si="185"/>
        <v>0</v>
      </c>
      <c r="P879" s="20">
        <v>8708803509</v>
      </c>
      <c r="Q879" s="34" t="s">
        <v>4898</v>
      </c>
      <c r="R879" s="523" t="s">
        <v>5192</v>
      </c>
      <c r="S879" s="520">
        <v>46204</v>
      </c>
      <c r="T879" s="520">
        <v>47664</v>
      </c>
      <c r="U879" s="521" t="s">
        <v>5191</v>
      </c>
      <c r="V879" s="509"/>
    </row>
    <row r="880" spans="1:22" s="28" customFormat="1" ht="42" customHeight="1">
      <c r="A880" s="168">
        <v>829052</v>
      </c>
      <c r="B880" s="81">
        <v>4650187482333</v>
      </c>
      <c r="C880" s="134" t="s">
        <v>179</v>
      </c>
      <c r="D880" s="40" t="s">
        <v>1177</v>
      </c>
      <c r="E880" s="345" t="s">
        <v>289</v>
      </c>
      <c r="F880" s="162" t="s">
        <v>1624</v>
      </c>
      <c r="G880" s="56" t="s">
        <v>1495</v>
      </c>
      <c r="H880" s="56">
        <v>0.28000000000000003</v>
      </c>
      <c r="I880" s="22">
        <v>340</v>
      </c>
      <c r="J880" s="22">
        <v>450</v>
      </c>
      <c r="K880" s="22">
        <f t="shared" si="183"/>
        <v>340</v>
      </c>
      <c r="L880" s="20"/>
      <c r="M880" s="24">
        <f t="shared" si="184"/>
        <v>0</v>
      </c>
      <c r="N880" s="34">
        <v>1</v>
      </c>
      <c r="O880" s="64">
        <f t="shared" si="185"/>
        <v>0</v>
      </c>
      <c r="P880" s="20">
        <v>8708809909</v>
      </c>
      <c r="Q880" s="34" t="s">
        <v>4854</v>
      </c>
      <c r="R880" s="519" t="s">
        <v>5193</v>
      </c>
      <c r="S880" s="522"/>
      <c r="T880" s="522"/>
      <c r="U880" s="521"/>
      <c r="V880" s="509"/>
    </row>
    <row r="881" spans="1:22" s="28" customFormat="1" ht="42" customHeight="1">
      <c r="A881" s="168">
        <v>829053</v>
      </c>
      <c r="B881" s="81">
        <v>4650187482340</v>
      </c>
      <c r="C881" s="134" t="s">
        <v>162</v>
      </c>
      <c r="D881" s="40" t="s">
        <v>4691</v>
      </c>
      <c r="E881" s="345" t="s">
        <v>289</v>
      </c>
      <c r="F881" s="162" t="s">
        <v>1624</v>
      </c>
      <c r="G881" s="56" t="s">
        <v>1496</v>
      </c>
      <c r="H881" s="56">
        <v>0.14000000000000001</v>
      </c>
      <c r="I881" s="22">
        <v>93</v>
      </c>
      <c r="J881" s="22">
        <v>135</v>
      </c>
      <c r="K881" s="22">
        <f t="shared" si="183"/>
        <v>93</v>
      </c>
      <c r="L881" s="20"/>
      <c r="M881" s="24">
        <f t="shared" si="184"/>
        <v>0</v>
      </c>
      <c r="N881" s="34">
        <v>1</v>
      </c>
      <c r="O881" s="64">
        <f t="shared" si="185"/>
        <v>0</v>
      </c>
      <c r="P881" s="20">
        <v>8708809909</v>
      </c>
      <c r="Q881" s="34" t="s">
        <v>4854</v>
      </c>
      <c r="R881" s="519" t="s">
        <v>5193</v>
      </c>
      <c r="S881" s="522"/>
      <c r="T881" s="522"/>
      <c r="U881" s="521"/>
      <c r="V881" s="509"/>
    </row>
    <row r="882" spans="1:22" s="28" customFormat="1" ht="42" customHeight="1">
      <c r="A882" s="150">
        <v>829054</v>
      </c>
      <c r="B882" s="81">
        <v>4650187482357</v>
      </c>
      <c r="C882" s="21" t="s">
        <v>210</v>
      </c>
      <c r="D882" s="43" t="s">
        <v>1178</v>
      </c>
      <c r="E882" s="340" t="s">
        <v>289</v>
      </c>
      <c r="F882" s="162" t="s">
        <v>1624</v>
      </c>
      <c r="G882" s="56" t="s">
        <v>1496</v>
      </c>
      <c r="H882" s="56">
        <v>0.24</v>
      </c>
      <c r="I882" s="22">
        <v>198</v>
      </c>
      <c r="J882" s="22">
        <v>267</v>
      </c>
      <c r="K882" s="22">
        <f t="shared" si="183"/>
        <v>198</v>
      </c>
      <c r="L882" s="45"/>
      <c r="M882" s="24">
        <f t="shared" si="184"/>
        <v>0</v>
      </c>
      <c r="N882" s="33">
        <v>1</v>
      </c>
      <c r="O882" s="63">
        <f t="shared" si="185"/>
        <v>0</v>
      </c>
      <c r="P882" s="45">
        <v>8708809909</v>
      </c>
      <c r="Q882" s="33" t="s">
        <v>4854</v>
      </c>
      <c r="R882" s="519" t="s">
        <v>5193</v>
      </c>
      <c r="S882" s="520"/>
      <c r="T882" s="520"/>
      <c r="U882" s="521"/>
      <c r="V882" s="509"/>
    </row>
    <row r="883" spans="1:22" s="28" customFormat="1" ht="42" customHeight="1">
      <c r="A883" s="168">
        <v>829055</v>
      </c>
      <c r="B883" s="81">
        <v>4650187482364</v>
      </c>
      <c r="C883" s="134" t="s">
        <v>170</v>
      </c>
      <c r="D883" s="40" t="s">
        <v>4100</v>
      </c>
      <c r="E883" s="345" t="s">
        <v>289</v>
      </c>
      <c r="F883" s="162" t="s">
        <v>1624</v>
      </c>
      <c r="G883" s="56" t="s">
        <v>1497</v>
      </c>
      <c r="H883" s="56">
        <v>0.63</v>
      </c>
      <c r="I883" s="22">
        <v>555</v>
      </c>
      <c r="J883" s="22">
        <v>732</v>
      </c>
      <c r="K883" s="22">
        <f t="shared" si="183"/>
        <v>555</v>
      </c>
      <c r="L883" s="20"/>
      <c r="M883" s="24">
        <f t="shared" si="184"/>
        <v>0</v>
      </c>
      <c r="N883" s="34">
        <v>1</v>
      </c>
      <c r="O883" s="64">
        <f t="shared" si="185"/>
        <v>0</v>
      </c>
      <c r="P883" s="20">
        <v>8708809909</v>
      </c>
      <c r="Q883" s="34" t="s">
        <v>4890</v>
      </c>
      <c r="R883" s="519" t="s">
        <v>5193</v>
      </c>
      <c r="S883" s="522"/>
      <c r="T883" s="522"/>
      <c r="U883" s="521"/>
      <c r="V883" s="509"/>
    </row>
    <row r="884" spans="1:22" s="28" customFormat="1" ht="42" customHeight="1">
      <c r="A884" s="150">
        <v>929036</v>
      </c>
      <c r="B884" s="81">
        <v>4680642312530</v>
      </c>
      <c r="C884" s="134" t="s">
        <v>4956</v>
      </c>
      <c r="D884" s="40" t="s">
        <v>4957</v>
      </c>
      <c r="E884" s="345" t="s">
        <v>290</v>
      </c>
      <c r="F884" s="162"/>
      <c r="G884" s="56" t="s">
        <v>4964</v>
      </c>
      <c r="H884" s="56">
        <v>3.1</v>
      </c>
      <c r="I884" s="22">
        <v>2220</v>
      </c>
      <c r="J884" s="22">
        <v>2864</v>
      </c>
      <c r="K884" s="22">
        <f t="shared" si="183"/>
        <v>2220</v>
      </c>
      <c r="L884" s="20"/>
      <c r="M884" s="24">
        <f t="shared" si="184"/>
        <v>0</v>
      </c>
      <c r="N884" s="34">
        <v>1</v>
      </c>
      <c r="O884" s="498">
        <f t="shared" ref="O884:O887" si="187">L884/N884</f>
        <v>0</v>
      </c>
      <c r="P884" s="20">
        <v>8708809909</v>
      </c>
      <c r="Q884" s="34" t="s">
        <v>4897</v>
      </c>
      <c r="R884" s="519" t="s">
        <v>5192</v>
      </c>
      <c r="S884" s="520">
        <v>46204</v>
      </c>
      <c r="T884" s="520">
        <v>47664</v>
      </c>
      <c r="U884" s="521" t="s">
        <v>5191</v>
      </c>
      <c r="V884" s="509"/>
    </row>
    <row r="885" spans="1:22" s="28" customFormat="1" ht="42" customHeight="1">
      <c r="A885" s="150">
        <v>929037</v>
      </c>
      <c r="B885" s="81">
        <v>4680642312547</v>
      </c>
      <c r="C885" s="134" t="s">
        <v>4958</v>
      </c>
      <c r="D885" s="40" t="s">
        <v>4959</v>
      </c>
      <c r="E885" s="345" t="s">
        <v>290</v>
      </c>
      <c r="F885" s="162"/>
      <c r="G885" s="56" t="s">
        <v>4965</v>
      </c>
      <c r="H885" s="56">
        <v>2</v>
      </c>
      <c r="I885" s="22">
        <v>2220</v>
      </c>
      <c r="J885" s="22">
        <v>2864</v>
      </c>
      <c r="K885" s="22">
        <f t="shared" si="183"/>
        <v>2220</v>
      </c>
      <c r="L885" s="20"/>
      <c r="M885" s="24">
        <f t="shared" si="184"/>
        <v>0</v>
      </c>
      <c r="N885" s="34">
        <v>1</v>
      </c>
      <c r="O885" s="498">
        <f t="shared" si="187"/>
        <v>0</v>
      </c>
      <c r="P885" s="20">
        <v>8708809909</v>
      </c>
      <c r="Q885" s="34" t="s">
        <v>4897</v>
      </c>
      <c r="R885" s="519" t="s">
        <v>5192</v>
      </c>
      <c r="S885" s="520">
        <v>46204</v>
      </c>
      <c r="T885" s="520">
        <v>47664</v>
      </c>
      <c r="U885" s="521" t="s">
        <v>5191</v>
      </c>
      <c r="V885" s="509"/>
    </row>
    <row r="886" spans="1:22" s="28" customFormat="1" ht="42" customHeight="1">
      <c r="A886" s="168">
        <v>929038</v>
      </c>
      <c r="B886" s="81">
        <v>4680642312554</v>
      </c>
      <c r="C886" s="134" t="s">
        <v>4960</v>
      </c>
      <c r="D886" s="40" t="s">
        <v>4961</v>
      </c>
      <c r="E886" s="345" t="s">
        <v>290</v>
      </c>
      <c r="F886" s="162"/>
      <c r="G886" s="56" t="s">
        <v>4966</v>
      </c>
      <c r="H886" s="56">
        <v>0.5</v>
      </c>
      <c r="I886" s="22">
        <v>720</v>
      </c>
      <c r="J886" s="22">
        <v>950</v>
      </c>
      <c r="K886" s="22">
        <f t="shared" si="183"/>
        <v>720</v>
      </c>
      <c r="L886" s="20"/>
      <c r="M886" s="24">
        <f t="shared" si="184"/>
        <v>0</v>
      </c>
      <c r="N886" s="34">
        <v>1</v>
      </c>
      <c r="O886" s="498">
        <f t="shared" si="187"/>
        <v>0</v>
      </c>
      <c r="P886" s="20">
        <v>8708809909</v>
      </c>
      <c r="Q886" s="34" t="s">
        <v>4890</v>
      </c>
      <c r="R886" s="523" t="s">
        <v>5192</v>
      </c>
      <c r="S886" s="520">
        <v>46204</v>
      </c>
      <c r="T886" s="520">
        <v>47664</v>
      </c>
      <c r="U886" s="521" t="s">
        <v>5191</v>
      </c>
      <c r="V886" s="509"/>
    </row>
    <row r="887" spans="1:22" s="28" customFormat="1" ht="42" customHeight="1">
      <c r="A887" s="168">
        <v>929039</v>
      </c>
      <c r="B887" s="81">
        <v>4680642312561</v>
      </c>
      <c r="C887" s="134" t="s">
        <v>4962</v>
      </c>
      <c r="D887" s="40" t="s">
        <v>4963</v>
      </c>
      <c r="E887" s="345" t="s">
        <v>290</v>
      </c>
      <c r="F887" s="162"/>
      <c r="G887" s="56" t="s">
        <v>4967</v>
      </c>
      <c r="H887" s="56">
        <v>0.6</v>
      </c>
      <c r="I887" s="22">
        <v>855</v>
      </c>
      <c r="J887" s="22">
        <v>1129</v>
      </c>
      <c r="K887" s="22">
        <f t="shared" si="183"/>
        <v>855</v>
      </c>
      <c r="L887" s="20"/>
      <c r="M887" s="24">
        <f t="shared" si="184"/>
        <v>0</v>
      </c>
      <c r="N887" s="34">
        <v>1</v>
      </c>
      <c r="O887" s="498">
        <f t="shared" si="187"/>
        <v>0</v>
      </c>
      <c r="P887" s="20">
        <v>8708809909</v>
      </c>
      <c r="Q887" s="34" t="s">
        <v>4890</v>
      </c>
      <c r="R887" s="523" t="s">
        <v>5192</v>
      </c>
      <c r="S887" s="520">
        <v>46204</v>
      </c>
      <c r="T887" s="520">
        <v>47664</v>
      </c>
      <c r="U887" s="521" t="s">
        <v>5191</v>
      </c>
      <c r="V887" s="509"/>
    </row>
    <row r="888" spans="1:22" s="28" customFormat="1" ht="42" customHeight="1" thickBot="1">
      <c r="A888" s="150">
        <v>829056</v>
      </c>
      <c r="B888" s="81">
        <v>4660171514247</v>
      </c>
      <c r="C888" s="21" t="s">
        <v>799</v>
      </c>
      <c r="D888" s="43" t="s">
        <v>800</v>
      </c>
      <c r="E888" s="345" t="s">
        <v>289</v>
      </c>
      <c r="F888" s="162" t="s">
        <v>1624</v>
      </c>
      <c r="G888" s="56" t="s">
        <v>1373</v>
      </c>
      <c r="H888" s="56">
        <v>0.56000000000000005</v>
      </c>
      <c r="I888" s="22">
        <v>415</v>
      </c>
      <c r="J888" s="22">
        <v>548</v>
      </c>
      <c r="K888" s="22">
        <f t="shared" si="183"/>
        <v>415</v>
      </c>
      <c r="L888" s="20"/>
      <c r="M888" s="24">
        <f t="shared" si="184"/>
        <v>0</v>
      </c>
      <c r="N888" s="34">
        <v>1</v>
      </c>
      <c r="O888" s="64">
        <f t="shared" si="185"/>
        <v>0</v>
      </c>
      <c r="P888" s="20">
        <v>8708809909</v>
      </c>
      <c r="Q888" s="34" t="s">
        <v>4890</v>
      </c>
      <c r="R888" s="523"/>
      <c r="S888" s="522"/>
      <c r="T888" s="522"/>
      <c r="U888" s="521"/>
      <c r="V888" s="509"/>
    </row>
    <row r="889" spans="1:22" s="28" customFormat="1" ht="21" customHeight="1" thickBot="1">
      <c r="A889" s="231"/>
      <c r="B889" s="69"/>
      <c r="C889" s="69"/>
      <c r="D889" s="70" t="s">
        <v>794</v>
      </c>
      <c r="E889" s="71"/>
      <c r="F889" s="157"/>
      <c r="G889" s="70"/>
      <c r="H889" s="70"/>
      <c r="I889" s="71"/>
      <c r="J889" s="71"/>
      <c r="K889" s="71"/>
      <c r="L889" s="71"/>
      <c r="M889" s="71"/>
      <c r="N889" s="71"/>
      <c r="O889" s="82"/>
      <c r="P889" s="369"/>
      <c r="Q889" s="369"/>
      <c r="R889" s="71"/>
      <c r="S889" s="71"/>
      <c r="T889" s="71"/>
      <c r="U889" s="521"/>
      <c r="V889" s="509"/>
    </row>
    <row r="890" spans="1:22" s="28" customFormat="1" ht="42" customHeight="1">
      <c r="A890" s="150">
        <v>829057</v>
      </c>
      <c r="B890" s="81">
        <v>4660171512991</v>
      </c>
      <c r="C890" s="21" t="s">
        <v>4042</v>
      </c>
      <c r="D890" s="43" t="s">
        <v>4434</v>
      </c>
      <c r="E890" s="345" t="s">
        <v>289</v>
      </c>
      <c r="F890" s="162" t="s">
        <v>1624</v>
      </c>
      <c r="G890" s="56" t="s">
        <v>1498</v>
      </c>
      <c r="H890" s="56">
        <v>8.6999999999999993</v>
      </c>
      <c r="I890" s="22">
        <v>4650</v>
      </c>
      <c r="J890" s="22">
        <v>5905</v>
      </c>
      <c r="K890" s="22">
        <f t="shared" ref="K890:K897" si="188">I890*(100-$P$3*100)/100</f>
        <v>4650</v>
      </c>
      <c r="L890" s="20"/>
      <c r="M890" s="24">
        <f t="shared" ref="M890:M897" si="189">K890*L890</f>
        <v>0</v>
      </c>
      <c r="N890" s="34">
        <v>1</v>
      </c>
      <c r="O890" s="64">
        <f t="shared" ref="O890:O896" si="190">L890/N890</f>
        <v>0</v>
      </c>
      <c r="P890" s="20">
        <v>7320208108</v>
      </c>
      <c r="Q890" s="34" t="s">
        <v>4899</v>
      </c>
      <c r="R890" s="523"/>
      <c r="S890" s="522"/>
      <c r="T890" s="522"/>
      <c r="U890" s="521"/>
      <c r="V890" s="509"/>
    </row>
    <row r="891" spans="1:22" s="28" customFormat="1" ht="42" customHeight="1">
      <c r="A891" s="150">
        <v>829058</v>
      </c>
      <c r="B891" s="81">
        <v>4660171513004</v>
      </c>
      <c r="C891" s="21" t="s">
        <v>4043</v>
      </c>
      <c r="D891" s="43" t="s">
        <v>4435</v>
      </c>
      <c r="E891" s="345" t="s">
        <v>289</v>
      </c>
      <c r="F891" s="162" t="s">
        <v>1624</v>
      </c>
      <c r="G891" s="56" t="s">
        <v>1498</v>
      </c>
      <c r="H891" s="56">
        <v>8.6999999999999993</v>
      </c>
      <c r="I891" s="22">
        <v>4850</v>
      </c>
      <c r="J891" s="22">
        <v>6160</v>
      </c>
      <c r="K891" s="22">
        <f t="shared" si="188"/>
        <v>4850</v>
      </c>
      <c r="L891" s="20"/>
      <c r="M891" s="24">
        <f t="shared" si="189"/>
        <v>0</v>
      </c>
      <c r="N891" s="34">
        <v>1</v>
      </c>
      <c r="O891" s="64">
        <f t="shared" si="190"/>
        <v>0</v>
      </c>
      <c r="P891" s="20">
        <v>7320208108</v>
      </c>
      <c r="Q891" s="34" t="s">
        <v>4899</v>
      </c>
      <c r="R891" s="523"/>
      <c r="S891" s="522"/>
      <c r="T891" s="522"/>
      <c r="U891" s="521"/>
      <c r="V891" s="509"/>
    </row>
    <row r="892" spans="1:22" s="28" customFormat="1" ht="42" customHeight="1">
      <c r="A892" s="150">
        <v>829070</v>
      </c>
      <c r="B892" s="81">
        <v>4660171516999</v>
      </c>
      <c r="C892" s="21" t="s">
        <v>4044</v>
      </c>
      <c r="D892" s="43" t="s">
        <v>4436</v>
      </c>
      <c r="E892" s="345" t="s">
        <v>289</v>
      </c>
      <c r="F892" s="162" t="s">
        <v>1624</v>
      </c>
      <c r="G892" s="56" t="s">
        <v>1498</v>
      </c>
      <c r="H892" s="56">
        <v>9</v>
      </c>
      <c r="I892" s="22">
        <v>4850</v>
      </c>
      <c r="J892" s="22">
        <v>6160</v>
      </c>
      <c r="K892" s="22">
        <f t="shared" si="188"/>
        <v>4850</v>
      </c>
      <c r="L892" s="20"/>
      <c r="M892" s="24">
        <f t="shared" si="189"/>
        <v>0</v>
      </c>
      <c r="N892" s="34">
        <v>1</v>
      </c>
      <c r="O892" s="64">
        <f t="shared" si="190"/>
        <v>0</v>
      </c>
      <c r="P892" s="20">
        <v>7320208108</v>
      </c>
      <c r="Q892" s="34" t="s">
        <v>4899</v>
      </c>
      <c r="R892" s="523"/>
      <c r="S892" s="522"/>
      <c r="T892" s="522"/>
      <c r="U892" s="521"/>
      <c r="V892" s="509"/>
    </row>
    <row r="893" spans="1:22" s="28" customFormat="1" ht="42" customHeight="1">
      <c r="A893" s="150">
        <v>829059</v>
      </c>
      <c r="B893" s="81">
        <v>4660171512533</v>
      </c>
      <c r="C893" s="21" t="s">
        <v>539</v>
      </c>
      <c r="D893" s="43" t="s">
        <v>4437</v>
      </c>
      <c r="E893" s="345" t="s">
        <v>289</v>
      </c>
      <c r="F893" s="162" t="s">
        <v>1624</v>
      </c>
      <c r="G893" s="56" t="s">
        <v>1498</v>
      </c>
      <c r="H893" s="56">
        <v>9</v>
      </c>
      <c r="I893" s="22">
        <v>3575</v>
      </c>
      <c r="J893" s="22">
        <v>4540</v>
      </c>
      <c r="K893" s="22">
        <f t="shared" si="188"/>
        <v>3575</v>
      </c>
      <c r="L893" s="20"/>
      <c r="M893" s="24">
        <f t="shared" si="189"/>
        <v>0</v>
      </c>
      <c r="N893" s="34">
        <v>1</v>
      </c>
      <c r="O893" s="64">
        <f t="shared" si="190"/>
        <v>0</v>
      </c>
      <c r="P893" s="20">
        <v>7320208108</v>
      </c>
      <c r="Q893" s="34" t="s">
        <v>4899</v>
      </c>
      <c r="R893" s="523"/>
      <c r="S893" s="522"/>
      <c r="T893" s="522"/>
      <c r="U893" s="521"/>
      <c r="V893" s="509"/>
    </row>
    <row r="894" spans="1:22" s="28" customFormat="1" ht="42" customHeight="1">
      <c r="A894" s="150">
        <v>829060</v>
      </c>
      <c r="B894" s="81">
        <v>4660171512519</v>
      </c>
      <c r="C894" s="21" t="s">
        <v>540</v>
      </c>
      <c r="D894" s="43" t="s">
        <v>4438</v>
      </c>
      <c r="E894" s="345" t="s">
        <v>289</v>
      </c>
      <c r="F894" s="162" t="s">
        <v>1624</v>
      </c>
      <c r="G894" s="56" t="s">
        <v>1498</v>
      </c>
      <c r="H894" s="56">
        <v>8.1999999999999993</v>
      </c>
      <c r="I894" s="22">
        <v>3531</v>
      </c>
      <c r="J894" s="22">
        <v>4485</v>
      </c>
      <c r="K894" s="22">
        <f t="shared" si="188"/>
        <v>3531</v>
      </c>
      <c r="L894" s="20"/>
      <c r="M894" s="24">
        <f t="shared" si="189"/>
        <v>0</v>
      </c>
      <c r="N894" s="34">
        <v>1</v>
      </c>
      <c r="O894" s="64">
        <f t="shared" si="190"/>
        <v>0</v>
      </c>
      <c r="P894" s="20">
        <v>7320208108</v>
      </c>
      <c r="Q894" s="34" t="s">
        <v>4899</v>
      </c>
      <c r="R894" s="523"/>
      <c r="S894" s="522"/>
      <c r="T894" s="522"/>
      <c r="U894" s="521"/>
      <c r="V894" s="509"/>
    </row>
    <row r="895" spans="1:22" s="28" customFormat="1" ht="42" customHeight="1">
      <c r="A895" s="150">
        <v>829061</v>
      </c>
      <c r="B895" s="81">
        <v>4660171512526</v>
      </c>
      <c r="C895" s="21" t="s">
        <v>541</v>
      </c>
      <c r="D895" s="43" t="s">
        <v>4439</v>
      </c>
      <c r="E895" s="345" t="s">
        <v>289</v>
      </c>
      <c r="F895" s="162" t="s">
        <v>1624</v>
      </c>
      <c r="G895" s="56" t="s">
        <v>1498</v>
      </c>
      <c r="H895" s="56">
        <v>8.8000000000000007</v>
      </c>
      <c r="I895" s="22">
        <v>3810</v>
      </c>
      <c r="J895" s="22">
        <v>4840</v>
      </c>
      <c r="K895" s="22">
        <f t="shared" si="188"/>
        <v>3810</v>
      </c>
      <c r="L895" s="20"/>
      <c r="M895" s="24">
        <f t="shared" si="189"/>
        <v>0</v>
      </c>
      <c r="N895" s="34">
        <v>1</v>
      </c>
      <c r="O895" s="64">
        <f t="shared" si="190"/>
        <v>0</v>
      </c>
      <c r="P895" s="20">
        <v>7320208108</v>
      </c>
      <c r="Q895" s="34" t="s">
        <v>4899</v>
      </c>
      <c r="R895" s="523"/>
      <c r="S895" s="522"/>
      <c r="T895" s="522"/>
      <c r="U895" s="521"/>
      <c r="V895" s="509"/>
    </row>
    <row r="896" spans="1:22" s="28" customFormat="1" ht="42" customHeight="1">
      <c r="A896" s="168">
        <v>829062</v>
      </c>
      <c r="B896" s="81">
        <v>4660171514476</v>
      </c>
      <c r="C896" s="134" t="s">
        <v>793</v>
      </c>
      <c r="D896" s="40" t="s">
        <v>4101</v>
      </c>
      <c r="E896" s="345" t="s">
        <v>289</v>
      </c>
      <c r="F896" s="162" t="s">
        <v>1624</v>
      </c>
      <c r="G896" s="56" t="s">
        <v>1499</v>
      </c>
      <c r="H896" s="56">
        <v>4.0999999999999996</v>
      </c>
      <c r="I896" s="27">
        <v>4800</v>
      </c>
      <c r="J896" s="27">
        <v>6100</v>
      </c>
      <c r="K896" s="27">
        <f t="shared" si="188"/>
        <v>4800</v>
      </c>
      <c r="L896" s="20"/>
      <c r="M896" s="24">
        <f t="shared" si="189"/>
        <v>0</v>
      </c>
      <c r="N896" s="34">
        <v>1</v>
      </c>
      <c r="O896" s="64">
        <f t="shared" si="190"/>
        <v>0</v>
      </c>
      <c r="P896" s="20">
        <v>8708805509</v>
      </c>
      <c r="Q896" s="34" t="s">
        <v>4890</v>
      </c>
      <c r="R896" s="523"/>
      <c r="S896" s="522"/>
      <c r="T896" s="522"/>
      <c r="U896" s="521"/>
      <c r="V896" s="509"/>
    </row>
    <row r="897" spans="1:22" s="28" customFormat="1" ht="42" customHeight="1" thickBot="1">
      <c r="A897" s="237">
        <v>829075</v>
      </c>
      <c r="B897" s="81">
        <v>4680642313667</v>
      </c>
      <c r="C897" s="21" t="s">
        <v>3225</v>
      </c>
      <c r="D897" s="43" t="s">
        <v>4692</v>
      </c>
      <c r="E897" s="345" t="s">
        <v>289</v>
      </c>
      <c r="F897" s="162" t="s">
        <v>1624</v>
      </c>
      <c r="G897" s="56" t="s">
        <v>1499</v>
      </c>
      <c r="H897" s="56">
        <v>4.0999999999999996</v>
      </c>
      <c r="I897" s="27">
        <v>5350</v>
      </c>
      <c r="J897" s="27">
        <v>6795</v>
      </c>
      <c r="K897" s="27">
        <f t="shared" si="188"/>
        <v>5350</v>
      </c>
      <c r="L897" s="20"/>
      <c r="M897" s="24">
        <f t="shared" si="189"/>
        <v>0</v>
      </c>
      <c r="N897" s="34">
        <v>1</v>
      </c>
      <c r="O897" s="64">
        <f t="shared" ref="O897" si="191">L897/N897</f>
        <v>0</v>
      </c>
      <c r="P897" s="20">
        <v>8708805509</v>
      </c>
      <c r="Q897" s="34" t="s">
        <v>4890</v>
      </c>
      <c r="R897" s="523"/>
      <c r="S897" s="522"/>
      <c r="T897" s="522"/>
      <c r="U897" s="521"/>
      <c r="V897" s="509"/>
    </row>
    <row r="898" spans="1:22" s="28" customFormat="1" ht="21" customHeight="1" thickBot="1">
      <c r="A898" s="231"/>
      <c r="B898" s="69"/>
      <c r="C898" s="69"/>
      <c r="D898" s="70" t="s">
        <v>538</v>
      </c>
      <c r="E898" s="71"/>
      <c r="F898" s="157"/>
      <c r="G898" s="70"/>
      <c r="H898" s="70"/>
      <c r="I898" s="71"/>
      <c r="J898" s="71"/>
      <c r="K898" s="71"/>
      <c r="L898" s="71"/>
      <c r="M898" s="71"/>
      <c r="N898" s="71"/>
      <c r="O898" s="82"/>
      <c r="P898" s="369"/>
      <c r="Q898" s="369"/>
      <c r="R898" s="71"/>
      <c r="S898" s="71"/>
      <c r="T898" s="71"/>
      <c r="U898" s="521"/>
      <c r="V898" s="509"/>
    </row>
    <row r="899" spans="1:22" s="28" customFormat="1" ht="42" customHeight="1">
      <c r="A899" s="150">
        <v>829063</v>
      </c>
      <c r="B899" s="81">
        <v>4660171512601</v>
      </c>
      <c r="C899" s="21" t="s">
        <v>934</v>
      </c>
      <c r="D899" s="43" t="s">
        <v>3005</v>
      </c>
      <c r="E899" s="340" t="s">
        <v>289</v>
      </c>
      <c r="F899" s="162" t="s">
        <v>1624</v>
      </c>
      <c r="G899" s="56" t="s">
        <v>1534</v>
      </c>
      <c r="H899" s="56">
        <v>0.17</v>
      </c>
      <c r="I899" s="22">
        <v>270</v>
      </c>
      <c r="J899" s="22">
        <v>365</v>
      </c>
      <c r="K899" s="22">
        <f t="shared" ref="K899:K905" si="192">I899*(100-$P$3*100)/100</f>
        <v>270</v>
      </c>
      <c r="L899" s="45"/>
      <c r="M899" s="24">
        <f t="shared" ref="M899:M905" si="193">K899*L899</f>
        <v>0</v>
      </c>
      <c r="N899" s="33">
        <v>10</v>
      </c>
      <c r="O899" s="63">
        <f t="shared" ref="O899:O905" si="194">L899/N899</f>
        <v>0</v>
      </c>
      <c r="P899" s="45">
        <v>4016995709</v>
      </c>
      <c r="Q899" s="33" t="s">
        <v>4890</v>
      </c>
      <c r="R899" s="519"/>
      <c r="S899" s="520"/>
      <c r="T899" s="520"/>
      <c r="U899" s="521"/>
      <c r="V899" s="509"/>
    </row>
    <row r="900" spans="1:22" s="28" customFormat="1" ht="42" customHeight="1">
      <c r="A900" s="150">
        <v>829064</v>
      </c>
      <c r="B900" s="81">
        <v>4660171512618</v>
      </c>
      <c r="C900" s="21" t="s">
        <v>913</v>
      </c>
      <c r="D900" s="43" t="s">
        <v>4588</v>
      </c>
      <c r="E900" s="340" t="s">
        <v>289</v>
      </c>
      <c r="F900" s="162" t="s">
        <v>1624</v>
      </c>
      <c r="G900" s="56" t="s">
        <v>1690</v>
      </c>
      <c r="H900" s="56">
        <v>0.3</v>
      </c>
      <c r="I900" s="22">
        <v>438</v>
      </c>
      <c r="J900" s="22">
        <v>578</v>
      </c>
      <c r="K900" s="22">
        <f t="shared" si="192"/>
        <v>438</v>
      </c>
      <c r="L900" s="45"/>
      <c r="M900" s="24">
        <f t="shared" si="193"/>
        <v>0</v>
      </c>
      <c r="N900" s="33">
        <v>10</v>
      </c>
      <c r="O900" s="63">
        <f t="shared" si="194"/>
        <v>0</v>
      </c>
      <c r="P900" s="45">
        <v>4016995709</v>
      </c>
      <c r="Q900" s="33" t="s">
        <v>4890</v>
      </c>
      <c r="R900" s="519"/>
      <c r="S900" s="520"/>
      <c r="T900" s="520"/>
      <c r="U900" s="521"/>
      <c r="V900" s="509"/>
    </row>
    <row r="901" spans="1:22" s="28" customFormat="1" ht="42" customHeight="1">
      <c r="A901" s="150">
        <v>829065</v>
      </c>
      <c r="B901" s="81">
        <v>4660171512625</v>
      </c>
      <c r="C901" s="21" t="s">
        <v>914</v>
      </c>
      <c r="D901" s="43" t="s">
        <v>3006</v>
      </c>
      <c r="E901" s="340" t="s">
        <v>289</v>
      </c>
      <c r="F901" s="162" t="s">
        <v>1624</v>
      </c>
      <c r="G901" s="56" t="s">
        <v>1691</v>
      </c>
      <c r="H901" s="56">
        <v>0.27</v>
      </c>
      <c r="I901" s="22">
        <v>246</v>
      </c>
      <c r="J901" s="22">
        <v>333</v>
      </c>
      <c r="K901" s="22">
        <f t="shared" si="192"/>
        <v>246</v>
      </c>
      <c r="L901" s="45"/>
      <c r="M901" s="24">
        <f t="shared" si="193"/>
        <v>0</v>
      </c>
      <c r="N901" s="33">
        <v>2</v>
      </c>
      <c r="O901" s="63">
        <f t="shared" si="194"/>
        <v>0</v>
      </c>
      <c r="P901" s="45">
        <v>4016995709</v>
      </c>
      <c r="Q901" s="33" t="s">
        <v>4890</v>
      </c>
      <c r="R901" s="519"/>
      <c r="S901" s="520"/>
      <c r="T901" s="520"/>
      <c r="U901" s="521"/>
      <c r="V901" s="509"/>
    </row>
    <row r="902" spans="1:22" s="28" customFormat="1" ht="42" customHeight="1">
      <c r="A902" s="150">
        <v>829066</v>
      </c>
      <c r="B902" s="81">
        <v>4660171512632</v>
      </c>
      <c r="C902" s="21" t="s">
        <v>935</v>
      </c>
      <c r="D902" s="43" t="s">
        <v>3007</v>
      </c>
      <c r="E902" s="340" t="s">
        <v>289</v>
      </c>
      <c r="F902" s="162" t="s">
        <v>1624</v>
      </c>
      <c r="G902" s="56" t="s">
        <v>1692</v>
      </c>
      <c r="H902" s="56">
        <v>7.6999999999999999E-2</v>
      </c>
      <c r="I902" s="22">
        <v>373</v>
      </c>
      <c r="J902" s="22">
        <v>492</v>
      </c>
      <c r="K902" s="22">
        <f t="shared" si="192"/>
        <v>373</v>
      </c>
      <c r="L902" s="45"/>
      <c r="M902" s="24">
        <f t="shared" si="193"/>
        <v>0</v>
      </c>
      <c r="N902" s="33">
        <v>8</v>
      </c>
      <c r="O902" s="63">
        <f t="shared" si="194"/>
        <v>0</v>
      </c>
      <c r="P902" s="45">
        <v>4016995709</v>
      </c>
      <c r="Q902" s="33" t="s">
        <v>4854</v>
      </c>
      <c r="R902" s="519"/>
      <c r="S902" s="520"/>
      <c r="T902" s="520"/>
      <c r="U902" s="521"/>
      <c r="V902" s="509"/>
    </row>
    <row r="903" spans="1:22" s="28" customFormat="1" ht="42" customHeight="1">
      <c r="A903" s="150">
        <v>829067</v>
      </c>
      <c r="B903" s="81">
        <v>4660171512649</v>
      </c>
      <c r="C903" s="21" t="s">
        <v>915</v>
      </c>
      <c r="D903" s="43" t="s">
        <v>3008</v>
      </c>
      <c r="E903" s="340" t="s">
        <v>289</v>
      </c>
      <c r="F903" s="162" t="s">
        <v>1624</v>
      </c>
      <c r="G903" s="56" t="s">
        <v>1692</v>
      </c>
      <c r="H903" s="56">
        <v>0.59</v>
      </c>
      <c r="I903" s="22">
        <v>415</v>
      </c>
      <c r="J903" s="22">
        <v>547</v>
      </c>
      <c r="K903" s="22">
        <f t="shared" si="192"/>
        <v>415</v>
      </c>
      <c r="L903" s="45"/>
      <c r="M903" s="24">
        <f t="shared" si="193"/>
        <v>0</v>
      </c>
      <c r="N903" s="33">
        <v>8</v>
      </c>
      <c r="O903" s="63">
        <f t="shared" si="194"/>
        <v>0</v>
      </c>
      <c r="P903" s="45">
        <v>4016995709</v>
      </c>
      <c r="Q903" s="33" t="s">
        <v>4890</v>
      </c>
      <c r="R903" s="519"/>
      <c r="S903" s="520"/>
      <c r="T903" s="520"/>
      <c r="U903" s="521"/>
      <c r="V903" s="509"/>
    </row>
    <row r="904" spans="1:22" s="28" customFormat="1" ht="42" customHeight="1">
      <c r="A904" s="150">
        <v>829068</v>
      </c>
      <c r="B904" s="81">
        <v>4660171512656</v>
      </c>
      <c r="C904" s="21" t="s">
        <v>916</v>
      </c>
      <c r="D904" s="43" t="s">
        <v>3009</v>
      </c>
      <c r="E904" s="340" t="s">
        <v>289</v>
      </c>
      <c r="F904" s="162" t="s">
        <v>1624</v>
      </c>
      <c r="G904" s="56" t="s">
        <v>1692</v>
      </c>
      <c r="H904" s="56">
        <v>0.18</v>
      </c>
      <c r="I904" s="22">
        <v>360</v>
      </c>
      <c r="J904" s="22">
        <v>475</v>
      </c>
      <c r="K904" s="22">
        <f t="shared" si="192"/>
        <v>360</v>
      </c>
      <c r="L904" s="45"/>
      <c r="M904" s="24">
        <f t="shared" si="193"/>
        <v>0</v>
      </c>
      <c r="N904" s="33">
        <v>10</v>
      </c>
      <c r="O904" s="63">
        <f t="shared" si="194"/>
        <v>0</v>
      </c>
      <c r="P904" s="45">
        <v>4016995709</v>
      </c>
      <c r="Q904" s="33" t="s">
        <v>4890</v>
      </c>
      <c r="R904" s="519"/>
      <c r="S904" s="520"/>
      <c r="T904" s="520"/>
      <c r="U904" s="521"/>
      <c r="V904" s="509"/>
    </row>
    <row r="905" spans="1:22" s="28" customFormat="1" ht="42" customHeight="1" thickBot="1">
      <c r="A905" s="150">
        <v>829069</v>
      </c>
      <c r="B905" s="81">
        <v>4660171512663</v>
      </c>
      <c r="C905" s="21" t="s">
        <v>917</v>
      </c>
      <c r="D905" s="43" t="s">
        <v>4440</v>
      </c>
      <c r="E905" s="340" t="s">
        <v>289</v>
      </c>
      <c r="F905" s="162" t="s">
        <v>1624</v>
      </c>
      <c r="G905" s="56" t="s">
        <v>1534</v>
      </c>
      <c r="H905" s="56">
        <v>0.52</v>
      </c>
      <c r="I905" s="22">
        <v>382</v>
      </c>
      <c r="J905" s="22">
        <v>505</v>
      </c>
      <c r="K905" s="22">
        <f t="shared" si="192"/>
        <v>382</v>
      </c>
      <c r="L905" s="45"/>
      <c r="M905" s="24">
        <f t="shared" si="193"/>
        <v>0</v>
      </c>
      <c r="N905" s="33">
        <v>2</v>
      </c>
      <c r="O905" s="63">
        <f t="shared" si="194"/>
        <v>0</v>
      </c>
      <c r="P905" s="45">
        <v>4016995709</v>
      </c>
      <c r="Q905" s="33" t="s">
        <v>4890</v>
      </c>
      <c r="R905" s="519"/>
      <c r="S905" s="520"/>
      <c r="T905" s="520"/>
      <c r="U905" s="521"/>
      <c r="V905" s="509"/>
    </row>
    <row r="906" spans="1:22" s="28" customFormat="1" ht="21" customHeight="1" thickBot="1">
      <c r="A906" s="231"/>
      <c r="B906" s="69"/>
      <c r="C906" s="69"/>
      <c r="D906" s="70" t="s">
        <v>100</v>
      </c>
      <c r="E906" s="71"/>
      <c r="F906" s="157"/>
      <c r="G906" s="70"/>
      <c r="H906" s="70"/>
      <c r="I906" s="71"/>
      <c r="J906" s="71"/>
      <c r="K906" s="71"/>
      <c r="L906" s="71"/>
      <c r="M906" s="71"/>
      <c r="N906" s="71"/>
      <c r="O906" s="82"/>
      <c r="P906" s="369"/>
      <c r="Q906" s="369"/>
      <c r="R906" s="71"/>
      <c r="S906" s="71"/>
      <c r="T906" s="71"/>
      <c r="U906" s="521"/>
      <c r="V906" s="509"/>
    </row>
    <row r="907" spans="1:22" s="28" customFormat="1" ht="42" customHeight="1">
      <c r="A907" s="150">
        <v>831001</v>
      </c>
      <c r="B907" s="81">
        <v>4650187482371</v>
      </c>
      <c r="C907" s="43" t="s">
        <v>192</v>
      </c>
      <c r="D907" s="43" t="s">
        <v>4189</v>
      </c>
      <c r="E907" s="345" t="s">
        <v>290</v>
      </c>
      <c r="F907" s="162" t="s">
        <v>1624</v>
      </c>
      <c r="G907" s="56" t="s">
        <v>1500</v>
      </c>
      <c r="H907" s="56">
        <v>3.28</v>
      </c>
      <c r="I907" s="22">
        <v>2330</v>
      </c>
      <c r="J907" s="22">
        <v>3006</v>
      </c>
      <c r="K907" s="22">
        <f t="shared" ref="K907:K937" si="195">I907*(100-$P$3*100)/100</f>
        <v>2330</v>
      </c>
      <c r="L907" s="20"/>
      <c r="M907" s="24">
        <f t="shared" ref="M907:M937" si="196">K907*L907</f>
        <v>0</v>
      </c>
      <c r="N907" s="34">
        <v>1</v>
      </c>
      <c r="O907" s="64">
        <f t="shared" ref="O907:O937" si="197">L907/N907</f>
        <v>0</v>
      </c>
      <c r="P907" s="20">
        <v>8708709909</v>
      </c>
      <c r="Q907" s="34" t="s">
        <v>4891</v>
      </c>
      <c r="R907" s="523" t="s">
        <v>5192</v>
      </c>
      <c r="S907" s="520">
        <v>46204</v>
      </c>
      <c r="T907" s="520">
        <v>47664</v>
      </c>
      <c r="U907" s="521" t="s">
        <v>5191</v>
      </c>
      <c r="V907" s="509"/>
    </row>
    <row r="908" spans="1:22" s="28" customFormat="1" ht="42" customHeight="1">
      <c r="A908" s="150">
        <v>831015</v>
      </c>
      <c r="B908" s="81">
        <v>4650187482388</v>
      </c>
      <c r="C908" s="43" t="s">
        <v>1892</v>
      </c>
      <c r="D908" s="43" t="s">
        <v>4190</v>
      </c>
      <c r="E908" s="345" t="s">
        <v>290</v>
      </c>
      <c r="F908" s="162" t="s">
        <v>1624</v>
      </c>
      <c r="G908" s="56" t="s">
        <v>1500</v>
      </c>
      <c r="H908" s="56">
        <v>3.28</v>
      </c>
      <c r="I908" s="22">
        <v>2380</v>
      </c>
      <c r="J908" s="22">
        <v>3050</v>
      </c>
      <c r="K908" s="22">
        <f t="shared" si="195"/>
        <v>2380</v>
      </c>
      <c r="L908" s="20"/>
      <c r="M908" s="24">
        <f t="shared" si="196"/>
        <v>0</v>
      </c>
      <c r="N908" s="34">
        <v>1</v>
      </c>
      <c r="O908" s="64">
        <f>L908/N908</f>
        <v>0</v>
      </c>
      <c r="P908" s="20">
        <v>8708709909</v>
      </c>
      <c r="Q908" s="34" t="s">
        <v>4891</v>
      </c>
      <c r="R908" s="523" t="s">
        <v>5192</v>
      </c>
      <c r="S908" s="520">
        <v>46204</v>
      </c>
      <c r="T908" s="520">
        <v>47664</v>
      </c>
      <c r="U908" s="521" t="s">
        <v>5191</v>
      </c>
      <c r="V908" s="509"/>
    </row>
    <row r="909" spans="1:22" s="28" customFormat="1" ht="42" customHeight="1">
      <c r="A909" s="150">
        <v>931004</v>
      </c>
      <c r="B909" s="81">
        <v>4660171519785</v>
      </c>
      <c r="C909" s="43" t="s">
        <v>4045</v>
      </c>
      <c r="D909" s="43" t="s">
        <v>4191</v>
      </c>
      <c r="E909" s="345" t="s">
        <v>290</v>
      </c>
      <c r="F909" s="297" t="s">
        <v>1624</v>
      </c>
      <c r="G909" s="56" t="s">
        <v>1688</v>
      </c>
      <c r="H909" s="210">
        <v>3.7</v>
      </c>
      <c r="I909" s="22">
        <v>2385</v>
      </c>
      <c r="J909" s="22">
        <v>3077</v>
      </c>
      <c r="K909" s="22">
        <f t="shared" si="195"/>
        <v>2385</v>
      </c>
      <c r="L909" s="20"/>
      <c r="M909" s="24">
        <f t="shared" si="196"/>
        <v>0</v>
      </c>
      <c r="N909" s="34">
        <v>1</v>
      </c>
      <c r="O909" s="64">
        <f>L909/N909</f>
        <v>0</v>
      </c>
      <c r="P909" s="20">
        <v>8708709909</v>
      </c>
      <c r="Q909" s="34" t="s">
        <v>4891</v>
      </c>
      <c r="R909" s="523" t="s">
        <v>5192</v>
      </c>
      <c r="S909" s="520">
        <v>46204</v>
      </c>
      <c r="T909" s="520">
        <v>47664</v>
      </c>
      <c r="U909" s="521" t="s">
        <v>5191</v>
      </c>
      <c r="V909" s="509"/>
    </row>
    <row r="910" spans="1:22" s="28" customFormat="1" ht="42" customHeight="1">
      <c r="A910" s="150">
        <v>831002</v>
      </c>
      <c r="B910" s="81">
        <v>4650187487390</v>
      </c>
      <c r="C910" s="21" t="s">
        <v>311</v>
      </c>
      <c r="D910" s="43" t="s">
        <v>1179</v>
      </c>
      <c r="E910" s="340" t="s">
        <v>290</v>
      </c>
      <c r="F910" s="162" t="s">
        <v>1624</v>
      </c>
      <c r="G910" s="56" t="s">
        <v>1500</v>
      </c>
      <c r="H910" s="56">
        <v>4.5999999999999996</v>
      </c>
      <c r="I910" s="22">
        <v>3700</v>
      </c>
      <c r="J910" s="22">
        <v>4699</v>
      </c>
      <c r="K910" s="22">
        <f t="shared" si="195"/>
        <v>3700</v>
      </c>
      <c r="L910" s="45"/>
      <c r="M910" s="24">
        <f t="shared" si="196"/>
        <v>0</v>
      </c>
      <c r="N910" s="33">
        <v>1</v>
      </c>
      <c r="O910" s="63">
        <f t="shared" si="197"/>
        <v>0</v>
      </c>
      <c r="P910" s="45">
        <v>8708709909</v>
      </c>
      <c r="Q910" s="33" t="s">
        <v>4891</v>
      </c>
      <c r="R910" s="523" t="s">
        <v>5192</v>
      </c>
      <c r="S910" s="520">
        <v>46204</v>
      </c>
      <c r="T910" s="520">
        <v>47664</v>
      </c>
      <c r="U910" s="521" t="s">
        <v>5191</v>
      </c>
      <c r="V910" s="509"/>
    </row>
    <row r="911" spans="1:22" s="28" customFormat="1" ht="42" customHeight="1">
      <c r="A911" s="150">
        <v>831003</v>
      </c>
      <c r="B911" s="81">
        <v>4650187489332</v>
      </c>
      <c r="C911" s="21" t="s">
        <v>435</v>
      </c>
      <c r="D911" s="43" t="s">
        <v>4192</v>
      </c>
      <c r="E911" s="340" t="s">
        <v>290</v>
      </c>
      <c r="F911" s="162" t="s">
        <v>1624</v>
      </c>
      <c r="G911" s="56" t="s">
        <v>1500</v>
      </c>
      <c r="H911" s="56">
        <v>4.7</v>
      </c>
      <c r="I911" s="22">
        <v>3050</v>
      </c>
      <c r="J911" s="22">
        <v>3930</v>
      </c>
      <c r="K911" s="22">
        <f t="shared" si="195"/>
        <v>3050</v>
      </c>
      <c r="L911" s="45"/>
      <c r="M911" s="24">
        <f t="shared" si="196"/>
        <v>0</v>
      </c>
      <c r="N911" s="33">
        <v>1</v>
      </c>
      <c r="O911" s="63">
        <f t="shared" si="197"/>
        <v>0</v>
      </c>
      <c r="P911" s="45">
        <v>8708709909</v>
      </c>
      <c r="Q911" s="33" t="s">
        <v>4891</v>
      </c>
      <c r="R911" s="523" t="s">
        <v>5192</v>
      </c>
      <c r="S911" s="520">
        <v>46204</v>
      </c>
      <c r="T911" s="520">
        <v>47664</v>
      </c>
      <c r="U911" s="521" t="s">
        <v>5191</v>
      </c>
      <c r="V911" s="509"/>
    </row>
    <row r="912" spans="1:22" s="28" customFormat="1" ht="42" customHeight="1">
      <c r="A912" s="150">
        <v>831004</v>
      </c>
      <c r="B912" s="81">
        <v>4650187489325</v>
      </c>
      <c r="C912" s="21" t="s">
        <v>436</v>
      </c>
      <c r="D912" s="43" t="s">
        <v>4193</v>
      </c>
      <c r="E912" s="340" t="s">
        <v>290</v>
      </c>
      <c r="F912" s="162" t="s">
        <v>1624</v>
      </c>
      <c r="G912" s="56" t="s">
        <v>1500</v>
      </c>
      <c r="H912" s="56">
        <v>4.7</v>
      </c>
      <c r="I912" s="22">
        <v>3339</v>
      </c>
      <c r="J912" s="22">
        <v>4307</v>
      </c>
      <c r="K912" s="22">
        <f t="shared" si="195"/>
        <v>3339</v>
      </c>
      <c r="L912" s="45"/>
      <c r="M912" s="24">
        <f t="shared" si="196"/>
        <v>0</v>
      </c>
      <c r="N912" s="33">
        <v>1</v>
      </c>
      <c r="O912" s="63">
        <f t="shared" si="197"/>
        <v>0</v>
      </c>
      <c r="P912" s="45">
        <v>8708709909</v>
      </c>
      <c r="Q912" s="33" t="s">
        <v>4891</v>
      </c>
      <c r="R912" s="523" t="s">
        <v>5192</v>
      </c>
      <c r="S912" s="520">
        <v>46204</v>
      </c>
      <c r="T912" s="520">
        <v>47664</v>
      </c>
      <c r="U912" s="521" t="s">
        <v>5191</v>
      </c>
      <c r="V912" s="509"/>
    </row>
    <row r="913" spans="1:22" s="28" customFormat="1" ht="42" customHeight="1">
      <c r="A913" s="150">
        <v>931003</v>
      </c>
      <c r="B913" s="81">
        <v>4660171516524</v>
      </c>
      <c r="C913" s="21" t="s">
        <v>2890</v>
      </c>
      <c r="D913" s="43" t="s">
        <v>4253</v>
      </c>
      <c r="E913" s="340" t="s">
        <v>290</v>
      </c>
      <c r="F913" s="162" t="s">
        <v>1624</v>
      </c>
      <c r="G913" s="56" t="s">
        <v>3082</v>
      </c>
      <c r="H913" s="56">
        <v>8</v>
      </c>
      <c r="I913" s="22">
        <v>4940</v>
      </c>
      <c r="J913" s="22">
        <v>6275</v>
      </c>
      <c r="K913" s="22">
        <f t="shared" si="195"/>
        <v>4940</v>
      </c>
      <c r="L913" s="45"/>
      <c r="M913" s="24">
        <f t="shared" si="196"/>
        <v>0</v>
      </c>
      <c r="N913" s="33">
        <v>1</v>
      </c>
      <c r="O913" s="63">
        <f t="shared" ref="O913" si="198">L913/N913</f>
        <v>0</v>
      </c>
      <c r="P913" s="45">
        <v>8708709909</v>
      </c>
      <c r="Q913" s="33" t="s">
        <v>4891</v>
      </c>
      <c r="R913" s="519" t="s">
        <v>5192</v>
      </c>
      <c r="S913" s="520">
        <v>46204</v>
      </c>
      <c r="T913" s="520">
        <v>47664</v>
      </c>
      <c r="U913" s="521" t="s">
        <v>5191</v>
      </c>
      <c r="V913" s="509"/>
    </row>
    <row r="914" spans="1:22" s="28" customFormat="1" ht="42" customHeight="1">
      <c r="A914" s="150">
        <v>931002</v>
      </c>
      <c r="B914" s="81">
        <v>4660171516920</v>
      </c>
      <c r="C914" s="21" t="s">
        <v>1831</v>
      </c>
      <c r="D914" s="43" t="s">
        <v>1830</v>
      </c>
      <c r="E914" s="340" t="s">
        <v>290</v>
      </c>
      <c r="F914" s="162" t="s">
        <v>1624</v>
      </c>
      <c r="G914" s="56" t="s">
        <v>1871</v>
      </c>
      <c r="H914" s="56">
        <v>2.0499999999999998</v>
      </c>
      <c r="I914" s="22">
        <v>2590</v>
      </c>
      <c r="J914" s="22">
        <v>3340</v>
      </c>
      <c r="K914" s="22">
        <f t="shared" si="195"/>
        <v>2590</v>
      </c>
      <c r="L914" s="45"/>
      <c r="M914" s="24">
        <f t="shared" si="196"/>
        <v>0</v>
      </c>
      <c r="N914" s="33">
        <v>1</v>
      </c>
      <c r="O914" s="63">
        <f t="shared" si="197"/>
        <v>0</v>
      </c>
      <c r="P914" s="45">
        <v>8708709909</v>
      </c>
      <c r="Q914" s="33" t="s">
        <v>4891</v>
      </c>
      <c r="R914" s="519" t="s">
        <v>5193</v>
      </c>
      <c r="S914" s="520"/>
      <c r="T914" s="520"/>
      <c r="U914" s="521"/>
      <c r="V914" s="509"/>
    </row>
    <row r="915" spans="1:22" s="28" customFormat="1" ht="42" customHeight="1">
      <c r="A915" s="150">
        <v>931001</v>
      </c>
      <c r="B915" s="81">
        <v>4660171513943</v>
      </c>
      <c r="C915" s="21" t="s">
        <v>837</v>
      </c>
      <c r="D915" s="43" t="s">
        <v>836</v>
      </c>
      <c r="E915" s="340" t="s">
        <v>290</v>
      </c>
      <c r="F915" s="176" t="s">
        <v>1624</v>
      </c>
      <c r="G915" s="56" t="s">
        <v>1693</v>
      </c>
      <c r="H915" s="56">
        <v>2.5</v>
      </c>
      <c r="I915" s="22">
        <v>2950</v>
      </c>
      <c r="J915" s="22">
        <v>3805</v>
      </c>
      <c r="K915" s="22">
        <f t="shared" si="195"/>
        <v>2950</v>
      </c>
      <c r="L915" s="45"/>
      <c r="M915" s="24">
        <f t="shared" si="196"/>
        <v>0</v>
      </c>
      <c r="N915" s="33">
        <v>1</v>
      </c>
      <c r="O915" s="63">
        <f t="shared" si="197"/>
        <v>0</v>
      </c>
      <c r="P915" s="45">
        <v>8708709909</v>
      </c>
      <c r="Q915" s="33" t="s">
        <v>4891</v>
      </c>
      <c r="R915" s="519" t="s">
        <v>5192</v>
      </c>
      <c r="S915" s="520">
        <v>46204</v>
      </c>
      <c r="T915" s="520">
        <v>47664</v>
      </c>
      <c r="U915" s="521" t="s">
        <v>5191</v>
      </c>
      <c r="V915" s="509"/>
    </row>
    <row r="916" spans="1:22" s="28" customFormat="1" ht="42" customHeight="1">
      <c r="A916" s="150">
        <v>831005</v>
      </c>
      <c r="B916" s="81">
        <v>4650187482395</v>
      </c>
      <c r="C916" s="21" t="s">
        <v>160</v>
      </c>
      <c r="D916" s="43" t="s">
        <v>1180</v>
      </c>
      <c r="E916" s="340" t="s">
        <v>289</v>
      </c>
      <c r="F916" s="176" t="s">
        <v>1624</v>
      </c>
      <c r="G916" s="56" t="s">
        <v>1501</v>
      </c>
      <c r="H916" s="56">
        <v>0.35</v>
      </c>
      <c r="I916" s="22">
        <v>130</v>
      </c>
      <c r="J916" s="22">
        <v>176</v>
      </c>
      <c r="K916" s="22">
        <f t="shared" si="195"/>
        <v>130</v>
      </c>
      <c r="L916" s="45"/>
      <c r="M916" s="24">
        <f t="shared" si="196"/>
        <v>0</v>
      </c>
      <c r="N916" s="33">
        <v>1</v>
      </c>
      <c r="O916" s="63">
        <f t="shared" si="197"/>
        <v>0</v>
      </c>
      <c r="P916" s="45">
        <v>7318169900</v>
      </c>
      <c r="Q916" s="33" t="s">
        <v>4891</v>
      </c>
      <c r="R916" s="519"/>
      <c r="S916" s="520"/>
      <c r="T916" s="520"/>
      <c r="U916" s="521"/>
      <c r="V916" s="509"/>
    </row>
    <row r="917" spans="1:22" s="28" customFormat="1" ht="42" customHeight="1">
      <c r="A917" s="168">
        <v>831017</v>
      </c>
      <c r="B917" s="81">
        <v>4650187482401</v>
      </c>
      <c r="C917" s="134" t="s">
        <v>218</v>
      </c>
      <c r="D917" s="40" t="s">
        <v>4177</v>
      </c>
      <c r="E917" s="340" t="s">
        <v>289</v>
      </c>
      <c r="F917" s="176" t="s">
        <v>1624</v>
      </c>
      <c r="G917" s="56" t="s">
        <v>1501</v>
      </c>
      <c r="H917" s="56">
        <v>0.35</v>
      </c>
      <c r="I917" s="22">
        <v>250</v>
      </c>
      <c r="J917" s="22">
        <v>338</v>
      </c>
      <c r="K917" s="22">
        <f t="shared" si="195"/>
        <v>250</v>
      </c>
      <c r="L917" s="45"/>
      <c r="M917" s="24">
        <f t="shared" si="196"/>
        <v>0</v>
      </c>
      <c r="N917" s="33">
        <v>1</v>
      </c>
      <c r="O917" s="63">
        <f t="shared" ref="O917" si="199">L917/N917</f>
        <v>0</v>
      </c>
      <c r="P917" s="45">
        <v>7318169900</v>
      </c>
      <c r="Q917" s="33" t="s">
        <v>4891</v>
      </c>
      <c r="R917" s="519"/>
      <c r="S917" s="520"/>
      <c r="T917" s="520"/>
      <c r="U917" s="521"/>
      <c r="V917" s="509"/>
    </row>
    <row r="918" spans="1:22" s="28" customFormat="1" ht="42" customHeight="1">
      <c r="A918" s="168">
        <v>831031</v>
      </c>
      <c r="B918" s="81">
        <v>4680642316262</v>
      </c>
      <c r="C918" s="134" t="s">
        <v>3867</v>
      </c>
      <c r="D918" s="40" t="s">
        <v>4761</v>
      </c>
      <c r="E918" s="340" t="s">
        <v>289</v>
      </c>
      <c r="F918" s="162"/>
      <c r="G918" s="56" t="s">
        <v>3864</v>
      </c>
      <c r="H918" s="56">
        <v>0.35</v>
      </c>
      <c r="I918" s="22">
        <v>245</v>
      </c>
      <c r="J918" s="22">
        <v>330</v>
      </c>
      <c r="K918" s="22">
        <f t="shared" si="195"/>
        <v>245</v>
      </c>
      <c r="L918" s="45"/>
      <c r="M918" s="24">
        <f t="shared" si="196"/>
        <v>0</v>
      </c>
      <c r="N918" s="33">
        <v>1</v>
      </c>
      <c r="O918" s="63">
        <f t="shared" ref="O918:O921" si="200">L918/N918</f>
        <v>0</v>
      </c>
      <c r="P918" s="45">
        <v>7318169900</v>
      </c>
      <c r="Q918" s="33" t="s">
        <v>4891</v>
      </c>
      <c r="R918" s="519"/>
      <c r="S918" s="520"/>
      <c r="T918" s="520"/>
      <c r="U918" s="521"/>
      <c r="V918" s="509"/>
    </row>
    <row r="919" spans="1:22" s="28" customFormat="1" ht="42" customHeight="1">
      <c r="A919" s="168">
        <v>831032</v>
      </c>
      <c r="B919" s="81">
        <v>4680642316279</v>
      </c>
      <c r="C919" s="134" t="s">
        <v>3868</v>
      </c>
      <c r="D919" s="40" t="s">
        <v>4762</v>
      </c>
      <c r="E919" s="340" t="s">
        <v>289</v>
      </c>
      <c r="F919" s="162"/>
      <c r="G919" s="56" t="s">
        <v>3864</v>
      </c>
      <c r="H919" s="56">
        <v>0.35</v>
      </c>
      <c r="I919" s="22">
        <v>310</v>
      </c>
      <c r="J919" s="22">
        <v>410</v>
      </c>
      <c r="K919" s="22">
        <f t="shared" si="195"/>
        <v>310</v>
      </c>
      <c r="L919" s="45"/>
      <c r="M919" s="24">
        <f t="shared" si="196"/>
        <v>0</v>
      </c>
      <c r="N919" s="33">
        <v>1</v>
      </c>
      <c r="O919" s="63">
        <f t="shared" si="200"/>
        <v>0</v>
      </c>
      <c r="P919" s="45">
        <v>7318169900</v>
      </c>
      <c r="Q919" s="33" t="s">
        <v>4891</v>
      </c>
      <c r="R919" s="519"/>
      <c r="S919" s="520"/>
      <c r="T919" s="520"/>
      <c r="U919" s="521"/>
      <c r="V919" s="509"/>
    </row>
    <row r="920" spans="1:22" s="28" customFormat="1" ht="42" customHeight="1">
      <c r="A920" s="168">
        <v>831033</v>
      </c>
      <c r="B920" s="81">
        <v>4680642316286</v>
      </c>
      <c r="C920" s="134" t="s">
        <v>3869</v>
      </c>
      <c r="D920" s="40" t="s">
        <v>3871</v>
      </c>
      <c r="E920" s="340" t="s">
        <v>289</v>
      </c>
      <c r="F920" s="162"/>
      <c r="G920" s="56" t="s">
        <v>3864</v>
      </c>
      <c r="H920" s="56">
        <v>0.35</v>
      </c>
      <c r="I920" s="22">
        <v>280</v>
      </c>
      <c r="J920" s="22">
        <v>370</v>
      </c>
      <c r="K920" s="22">
        <f t="shared" si="195"/>
        <v>280</v>
      </c>
      <c r="L920" s="45"/>
      <c r="M920" s="24">
        <f t="shared" si="196"/>
        <v>0</v>
      </c>
      <c r="N920" s="33">
        <v>1</v>
      </c>
      <c r="O920" s="63">
        <f t="shared" si="200"/>
        <v>0</v>
      </c>
      <c r="P920" s="45">
        <v>7318169900</v>
      </c>
      <c r="Q920" s="33" t="s">
        <v>4891</v>
      </c>
      <c r="R920" s="519"/>
      <c r="S920" s="520"/>
      <c r="T920" s="520"/>
      <c r="U920" s="521"/>
      <c r="V920" s="509"/>
    </row>
    <row r="921" spans="1:22" s="28" customFormat="1" ht="42" customHeight="1">
      <c r="A921" s="168">
        <v>831034</v>
      </c>
      <c r="B921" s="81">
        <v>4680642316293</v>
      </c>
      <c r="C921" s="134" t="s">
        <v>3870</v>
      </c>
      <c r="D921" s="40" t="s">
        <v>3872</v>
      </c>
      <c r="E921" s="340" t="s">
        <v>289</v>
      </c>
      <c r="F921" s="162"/>
      <c r="G921" s="56" t="s">
        <v>3857</v>
      </c>
      <c r="H921" s="56">
        <v>0.25</v>
      </c>
      <c r="I921" s="22">
        <v>220</v>
      </c>
      <c r="J921" s="22">
        <v>300</v>
      </c>
      <c r="K921" s="22">
        <f t="shared" si="195"/>
        <v>220</v>
      </c>
      <c r="L921" s="45"/>
      <c r="M921" s="24">
        <f t="shared" si="196"/>
        <v>0</v>
      </c>
      <c r="N921" s="33">
        <v>1</v>
      </c>
      <c r="O921" s="63">
        <f t="shared" si="200"/>
        <v>0</v>
      </c>
      <c r="P921" s="45">
        <v>7318169900</v>
      </c>
      <c r="Q921" s="33" t="s">
        <v>4891</v>
      </c>
      <c r="R921" s="519"/>
      <c r="S921" s="520"/>
      <c r="T921" s="520"/>
      <c r="U921" s="521"/>
      <c r="V921" s="509"/>
    </row>
    <row r="922" spans="1:22" s="28" customFormat="1" ht="42" customHeight="1">
      <c r="A922" s="168">
        <v>831006</v>
      </c>
      <c r="B922" s="81">
        <v>4650187482418</v>
      </c>
      <c r="C922" s="134" t="s">
        <v>101</v>
      </c>
      <c r="D922" s="40" t="s">
        <v>1181</v>
      </c>
      <c r="E922" s="345" t="s">
        <v>289</v>
      </c>
      <c r="F922" s="176" t="s">
        <v>1624</v>
      </c>
      <c r="G922" s="56" t="s">
        <v>1502</v>
      </c>
      <c r="H922" s="56">
        <v>1.4</v>
      </c>
      <c r="I922" s="22">
        <v>1600</v>
      </c>
      <c r="J922" s="22">
        <v>2065</v>
      </c>
      <c r="K922" s="22">
        <f t="shared" si="195"/>
        <v>1600</v>
      </c>
      <c r="L922" s="20"/>
      <c r="M922" s="24">
        <f t="shared" si="196"/>
        <v>0</v>
      </c>
      <c r="N922" s="35">
        <v>1</v>
      </c>
      <c r="O922" s="62">
        <f t="shared" si="197"/>
        <v>0</v>
      </c>
      <c r="P922" s="20">
        <v>8482200009</v>
      </c>
      <c r="Q922" s="35" t="s">
        <v>4891</v>
      </c>
      <c r="R922" s="528"/>
      <c r="S922" s="527"/>
      <c r="T922" s="527"/>
      <c r="U922" s="521"/>
      <c r="V922" s="509"/>
    </row>
    <row r="923" spans="1:22" s="28" customFormat="1" ht="42" customHeight="1">
      <c r="A923" s="150">
        <v>831007</v>
      </c>
      <c r="B923" s="81">
        <v>4650187483590</v>
      </c>
      <c r="C923" s="21" t="s">
        <v>250</v>
      </c>
      <c r="D923" s="43" t="s">
        <v>4194</v>
      </c>
      <c r="E923" s="340" t="s">
        <v>289</v>
      </c>
      <c r="F923" s="176" t="s">
        <v>1624</v>
      </c>
      <c r="G923" s="56" t="s">
        <v>1466</v>
      </c>
      <c r="H923" s="56">
        <v>1.4</v>
      </c>
      <c r="I923" s="22">
        <v>1700</v>
      </c>
      <c r="J923" s="22">
        <v>2195</v>
      </c>
      <c r="K923" s="22">
        <f t="shared" si="195"/>
        <v>1700</v>
      </c>
      <c r="L923" s="45"/>
      <c r="M923" s="24">
        <f t="shared" si="196"/>
        <v>0</v>
      </c>
      <c r="N923" s="33">
        <v>1</v>
      </c>
      <c r="O923" s="63">
        <f t="shared" si="197"/>
        <v>0</v>
      </c>
      <c r="P923" s="45">
        <v>8482200009</v>
      </c>
      <c r="Q923" s="33" t="s">
        <v>4891</v>
      </c>
      <c r="R923" s="519"/>
      <c r="S923" s="520"/>
      <c r="T923" s="520"/>
      <c r="U923" s="521"/>
      <c r="V923" s="509"/>
    </row>
    <row r="924" spans="1:22" s="28" customFormat="1" ht="42" customHeight="1">
      <c r="A924" s="150">
        <v>831008</v>
      </c>
      <c r="B924" s="81">
        <v>4650187485259</v>
      </c>
      <c r="C924" s="21" t="s">
        <v>310</v>
      </c>
      <c r="D924" s="43" t="s">
        <v>1182</v>
      </c>
      <c r="E924" s="340" t="s">
        <v>289</v>
      </c>
      <c r="F924" s="162" t="s">
        <v>1624</v>
      </c>
      <c r="G924" s="56" t="s">
        <v>1466</v>
      </c>
      <c r="H924" s="56">
        <v>0.35</v>
      </c>
      <c r="I924" s="22">
        <v>450</v>
      </c>
      <c r="J924" s="22">
        <v>595</v>
      </c>
      <c r="K924" s="22">
        <f t="shared" si="195"/>
        <v>450</v>
      </c>
      <c r="L924" s="45"/>
      <c r="M924" s="24">
        <f t="shared" si="196"/>
        <v>0</v>
      </c>
      <c r="N924" s="33">
        <v>1</v>
      </c>
      <c r="O924" s="63">
        <f t="shared" si="197"/>
        <v>0</v>
      </c>
      <c r="P924" s="45">
        <v>8482200009</v>
      </c>
      <c r="Q924" s="33" t="s">
        <v>4891</v>
      </c>
      <c r="R924" s="519" t="s">
        <v>5193</v>
      </c>
      <c r="S924" s="520"/>
      <c r="T924" s="520"/>
      <c r="U924" s="521"/>
      <c r="V924" s="509"/>
    </row>
    <row r="925" spans="1:22" s="28" customFormat="1" ht="42" customHeight="1">
      <c r="A925" s="150">
        <v>831016</v>
      </c>
      <c r="B925" s="81">
        <v>4660171514957</v>
      </c>
      <c r="C925" s="21" t="s">
        <v>1739</v>
      </c>
      <c r="D925" s="39" t="s">
        <v>1738</v>
      </c>
      <c r="E925" s="340" t="s">
        <v>289</v>
      </c>
      <c r="F925" s="162" t="s">
        <v>1624</v>
      </c>
      <c r="G925" s="56" t="s">
        <v>1504</v>
      </c>
      <c r="H925" s="56">
        <v>0.94</v>
      </c>
      <c r="I925" s="22">
        <v>1180</v>
      </c>
      <c r="J925" s="22">
        <v>1522</v>
      </c>
      <c r="K925" s="22">
        <f t="shared" si="195"/>
        <v>1180</v>
      </c>
      <c r="L925" s="45"/>
      <c r="M925" s="24">
        <f t="shared" si="196"/>
        <v>0</v>
      </c>
      <c r="N925" s="33">
        <v>1</v>
      </c>
      <c r="O925" s="63">
        <f t="shared" si="197"/>
        <v>0</v>
      </c>
      <c r="P925" s="45">
        <v>8482200009</v>
      </c>
      <c r="Q925" s="33" t="s">
        <v>4891</v>
      </c>
      <c r="R925" s="519"/>
      <c r="S925" s="520"/>
      <c r="T925" s="520"/>
      <c r="U925" s="521"/>
      <c r="V925" s="509"/>
    </row>
    <row r="926" spans="1:22" s="28" customFormat="1" ht="42" customHeight="1">
      <c r="A926" s="150">
        <v>831009</v>
      </c>
      <c r="B926" s="81">
        <v>4660171513974</v>
      </c>
      <c r="C926" s="21" t="s">
        <v>783</v>
      </c>
      <c r="D926" s="43" t="s">
        <v>4294</v>
      </c>
      <c r="E926" s="340" t="s">
        <v>289</v>
      </c>
      <c r="F926" s="162" t="s">
        <v>1624</v>
      </c>
      <c r="G926" s="56" t="s">
        <v>1503</v>
      </c>
      <c r="H926" s="56">
        <v>1.6</v>
      </c>
      <c r="I926" s="22">
        <v>2630</v>
      </c>
      <c r="J926" s="22">
        <v>3392</v>
      </c>
      <c r="K926" s="22">
        <f t="shared" si="195"/>
        <v>2630</v>
      </c>
      <c r="L926" s="45"/>
      <c r="M926" s="24">
        <f t="shared" si="196"/>
        <v>0</v>
      </c>
      <c r="N926" s="33">
        <v>1</v>
      </c>
      <c r="O926" s="63">
        <f t="shared" si="197"/>
        <v>0</v>
      </c>
      <c r="P926" s="45">
        <v>8482200009</v>
      </c>
      <c r="Q926" s="33" t="s">
        <v>4891</v>
      </c>
      <c r="R926" s="519"/>
      <c r="S926" s="520"/>
      <c r="T926" s="520"/>
      <c r="U926" s="521"/>
      <c r="V926" s="509"/>
    </row>
    <row r="927" spans="1:22" s="28" customFormat="1" ht="42" customHeight="1">
      <c r="A927" s="150">
        <v>831010</v>
      </c>
      <c r="B927" s="81">
        <v>4650187485297</v>
      </c>
      <c r="C927" s="21" t="s">
        <v>305</v>
      </c>
      <c r="D927" s="43" t="s">
        <v>1183</v>
      </c>
      <c r="E927" s="340" t="s">
        <v>289</v>
      </c>
      <c r="F927" s="162" t="s">
        <v>1624</v>
      </c>
      <c r="G927" s="56" t="s">
        <v>1466</v>
      </c>
      <c r="H927" s="56">
        <v>0.48</v>
      </c>
      <c r="I927" s="22">
        <v>560</v>
      </c>
      <c r="J927" s="22">
        <v>739</v>
      </c>
      <c r="K927" s="22">
        <f t="shared" si="195"/>
        <v>560</v>
      </c>
      <c r="L927" s="45"/>
      <c r="M927" s="24">
        <f t="shared" si="196"/>
        <v>0</v>
      </c>
      <c r="N927" s="33">
        <v>1</v>
      </c>
      <c r="O927" s="63">
        <f t="shared" si="197"/>
        <v>0</v>
      </c>
      <c r="P927" s="45">
        <v>8482200009</v>
      </c>
      <c r="Q927" s="33" t="s">
        <v>4891</v>
      </c>
      <c r="R927" s="519" t="s">
        <v>5193</v>
      </c>
      <c r="S927" s="520"/>
      <c r="T927" s="520"/>
      <c r="U927" s="521"/>
      <c r="V927" s="509"/>
    </row>
    <row r="928" spans="1:22" s="28" customFormat="1" ht="42" customHeight="1">
      <c r="A928" s="150">
        <v>831011</v>
      </c>
      <c r="B928" s="81">
        <v>4660171512953</v>
      </c>
      <c r="C928" s="21" t="s">
        <v>803</v>
      </c>
      <c r="D928" s="43" t="s">
        <v>4693</v>
      </c>
      <c r="E928" s="340" t="s">
        <v>289</v>
      </c>
      <c r="F928" s="162" t="s">
        <v>1624</v>
      </c>
      <c r="G928" s="56" t="s">
        <v>1504</v>
      </c>
      <c r="H928" s="56">
        <v>0.99</v>
      </c>
      <c r="I928" s="22">
        <v>1015</v>
      </c>
      <c r="J928" s="22">
        <v>1310</v>
      </c>
      <c r="K928" s="22">
        <f t="shared" si="195"/>
        <v>1015</v>
      </c>
      <c r="L928" s="45"/>
      <c r="M928" s="24">
        <f t="shared" si="196"/>
        <v>0</v>
      </c>
      <c r="N928" s="33">
        <v>1</v>
      </c>
      <c r="O928" s="63">
        <f t="shared" si="197"/>
        <v>0</v>
      </c>
      <c r="P928" s="45">
        <v>8482200009</v>
      </c>
      <c r="Q928" s="33" t="s">
        <v>4891</v>
      </c>
      <c r="R928" s="519"/>
      <c r="S928" s="520"/>
      <c r="T928" s="520"/>
      <c r="U928" s="521"/>
      <c r="V928" s="509"/>
    </row>
    <row r="929" spans="1:22" s="28" customFormat="1" ht="42" customHeight="1">
      <c r="A929" s="150">
        <v>831012</v>
      </c>
      <c r="B929" s="81">
        <v>4660171512960</v>
      </c>
      <c r="C929" s="21" t="s">
        <v>804</v>
      </c>
      <c r="D929" s="43" t="s">
        <v>805</v>
      </c>
      <c r="E929" s="340" t="s">
        <v>289</v>
      </c>
      <c r="F929" s="162" t="s">
        <v>1624</v>
      </c>
      <c r="G929" s="56" t="s">
        <v>1504</v>
      </c>
      <c r="H929" s="56">
        <v>0.93</v>
      </c>
      <c r="I929" s="22">
        <v>1040</v>
      </c>
      <c r="J929" s="22">
        <v>1341</v>
      </c>
      <c r="K929" s="22">
        <f t="shared" si="195"/>
        <v>1040</v>
      </c>
      <c r="L929" s="45"/>
      <c r="M929" s="24">
        <f t="shared" si="196"/>
        <v>0</v>
      </c>
      <c r="N929" s="33">
        <v>1</v>
      </c>
      <c r="O929" s="63">
        <f t="shared" si="197"/>
        <v>0</v>
      </c>
      <c r="P929" s="45">
        <v>8482200009</v>
      </c>
      <c r="Q929" s="33" t="s">
        <v>4891</v>
      </c>
      <c r="R929" s="519"/>
      <c r="S929" s="520"/>
      <c r="T929" s="520"/>
      <c r="U929" s="521"/>
      <c r="V929" s="509"/>
    </row>
    <row r="930" spans="1:22" s="28" customFormat="1" ht="42" customHeight="1">
      <c r="A930" s="150">
        <v>831013</v>
      </c>
      <c r="B930" s="81">
        <v>4660171514490</v>
      </c>
      <c r="C930" s="21" t="s">
        <v>807</v>
      </c>
      <c r="D930" s="43" t="s">
        <v>806</v>
      </c>
      <c r="E930" s="340" t="s">
        <v>289</v>
      </c>
      <c r="F930" s="176" t="s">
        <v>1624</v>
      </c>
      <c r="G930" s="56" t="s">
        <v>1504</v>
      </c>
      <c r="H930" s="56">
        <v>0.99</v>
      </c>
      <c r="I930" s="22">
        <v>1600</v>
      </c>
      <c r="J930" s="22">
        <v>2065</v>
      </c>
      <c r="K930" s="22">
        <f t="shared" si="195"/>
        <v>1600</v>
      </c>
      <c r="L930" s="45"/>
      <c r="M930" s="24">
        <f t="shared" si="196"/>
        <v>0</v>
      </c>
      <c r="N930" s="33">
        <v>1</v>
      </c>
      <c r="O930" s="63">
        <f t="shared" si="197"/>
        <v>0</v>
      </c>
      <c r="P930" s="45">
        <v>8482200009</v>
      </c>
      <c r="Q930" s="33" t="s">
        <v>4891</v>
      </c>
      <c r="R930" s="519"/>
      <c r="S930" s="520"/>
      <c r="T930" s="520"/>
      <c r="U930" s="521"/>
      <c r="V930" s="509"/>
    </row>
    <row r="931" spans="1:22" s="28" customFormat="1" ht="42" customHeight="1">
      <c r="A931" s="150">
        <v>831014</v>
      </c>
      <c r="B931" s="81">
        <v>4660171513097</v>
      </c>
      <c r="C931" s="21" t="s">
        <v>808</v>
      </c>
      <c r="D931" s="43" t="s">
        <v>4254</v>
      </c>
      <c r="E931" s="340" t="s">
        <v>289</v>
      </c>
      <c r="F931" s="176" t="s">
        <v>1624</v>
      </c>
      <c r="G931" s="56" t="s">
        <v>1504</v>
      </c>
      <c r="H931" s="56">
        <v>1.27</v>
      </c>
      <c r="I931" s="22">
        <v>1530</v>
      </c>
      <c r="J931" s="22">
        <v>1975</v>
      </c>
      <c r="K931" s="22">
        <f t="shared" si="195"/>
        <v>1530</v>
      </c>
      <c r="L931" s="45"/>
      <c r="M931" s="24">
        <f t="shared" si="196"/>
        <v>0</v>
      </c>
      <c r="N931" s="33">
        <v>1</v>
      </c>
      <c r="O931" s="63">
        <f t="shared" si="197"/>
        <v>0</v>
      </c>
      <c r="P931" s="45">
        <v>8482200009</v>
      </c>
      <c r="Q931" s="33" t="s">
        <v>4891</v>
      </c>
      <c r="R931" s="519"/>
      <c r="S931" s="520"/>
      <c r="T931" s="520"/>
      <c r="U931" s="521"/>
      <c r="V931" s="509"/>
    </row>
    <row r="932" spans="1:22" s="28" customFormat="1" ht="42" customHeight="1">
      <c r="A932" s="150">
        <v>924045</v>
      </c>
      <c r="B932" s="81">
        <v>4680642310789</v>
      </c>
      <c r="C932" s="21" t="s">
        <v>2970</v>
      </c>
      <c r="D932" s="43" t="s">
        <v>2993</v>
      </c>
      <c r="E932" s="340" t="s">
        <v>289</v>
      </c>
      <c r="F932" s="162" t="s">
        <v>1624</v>
      </c>
      <c r="G932" s="56" t="s">
        <v>3083</v>
      </c>
      <c r="H932" s="56">
        <v>8.5000000000000006E-2</v>
      </c>
      <c r="I932" s="22">
        <v>250</v>
      </c>
      <c r="J932" s="22">
        <v>338</v>
      </c>
      <c r="K932" s="22">
        <f t="shared" si="195"/>
        <v>250</v>
      </c>
      <c r="L932" s="45"/>
      <c r="M932" s="24">
        <f t="shared" si="196"/>
        <v>0</v>
      </c>
      <c r="N932" s="33">
        <v>1</v>
      </c>
      <c r="O932" s="63">
        <f t="shared" ref="O932" si="201">L932/N932</f>
        <v>0</v>
      </c>
      <c r="P932" s="45">
        <v>7318169900</v>
      </c>
      <c r="Q932" s="33" t="s">
        <v>4891</v>
      </c>
      <c r="R932" s="519" t="s">
        <v>5193</v>
      </c>
      <c r="S932" s="520"/>
      <c r="T932" s="520"/>
      <c r="U932" s="521"/>
      <c r="V932" s="509"/>
    </row>
    <row r="933" spans="1:22" s="28" customFormat="1" ht="42" customHeight="1">
      <c r="A933" s="150">
        <v>813015</v>
      </c>
      <c r="B933" s="81">
        <v>4660171514162</v>
      </c>
      <c r="C933" s="21" t="s">
        <v>853</v>
      </c>
      <c r="D933" s="43" t="s">
        <v>4255</v>
      </c>
      <c r="E933" s="340" t="s">
        <v>289</v>
      </c>
      <c r="F933" s="162" t="s">
        <v>1624</v>
      </c>
      <c r="G933" s="56" t="s">
        <v>1694</v>
      </c>
      <c r="H933" s="56">
        <v>0.3</v>
      </c>
      <c r="I933" s="22">
        <v>670</v>
      </c>
      <c r="J933" s="22">
        <v>885</v>
      </c>
      <c r="K933" s="22">
        <f t="shared" si="195"/>
        <v>670</v>
      </c>
      <c r="L933" s="45"/>
      <c r="M933" s="24">
        <f t="shared" si="196"/>
        <v>0</v>
      </c>
      <c r="N933" s="33">
        <v>1</v>
      </c>
      <c r="O933" s="63">
        <f t="shared" si="197"/>
        <v>0</v>
      </c>
      <c r="P933" s="45">
        <v>7318169900</v>
      </c>
      <c r="Q933" s="33" t="s">
        <v>4891</v>
      </c>
      <c r="R933" s="519" t="s">
        <v>5193</v>
      </c>
      <c r="S933" s="520"/>
      <c r="T933" s="520"/>
      <c r="U933" s="521"/>
      <c r="V933" s="509"/>
    </row>
    <row r="934" spans="1:22" s="28" customFormat="1" ht="42" customHeight="1">
      <c r="A934" s="150">
        <v>813016</v>
      </c>
      <c r="B934" s="81">
        <v>4660171512946</v>
      </c>
      <c r="C934" s="21" t="s">
        <v>801</v>
      </c>
      <c r="D934" s="43" t="s">
        <v>802</v>
      </c>
      <c r="E934" s="340" t="s">
        <v>289</v>
      </c>
      <c r="F934" s="162" t="s">
        <v>1624</v>
      </c>
      <c r="G934" s="56" t="s">
        <v>1505</v>
      </c>
      <c r="H934" s="56">
        <v>0.6</v>
      </c>
      <c r="I934" s="22">
        <v>870</v>
      </c>
      <c r="J934" s="22">
        <v>1150</v>
      </c>
      <c r="K934" s="22">
        <f t="shared" si="195"/>
        <v>870</v>
      </c>
      <c r="L934" s="45"/>
      <c r="M934" s="24">
        <f t="shared" si="196"/>
        <v>0</v>
      </c>
      <c r="N934" s="33">
        <v>1</v>
      </c>
      <c r="O934" s="63">
        <f t="shared" si="197"/>
        <v>0</v>
      </c>
      <c r="P934" s="45">
        <v>7318169900</v>
      </c>
      <c r="Q934" s="33" t="s">
        <v>4891</v>
      </c>
      <c r="R934" s="519"/>
      <c r="S934" s="520"/>
      <c r="T934" s="520"/>
      <c r="U934" s="521"/>
      <c r="V934" s="509"/>
    </row>
    <row r="935" spans="1:22" s="28" customFormat="1" ht="42" customHeight="1">
      <c r="A935" s="150">
        <v>813017</v>
      </c>
      <c r="B935" s="81">
        <v>4650187485488</v>
      </c>
      <c r="C935" s="21" t="s">
        <v>388</v>
      </c>
      <c r="D935" s="43" t="s">
        <v>4256</v>
      </c>
      <c r="E935" s="340" t="s">
        <v>289</v>
      </c>
      <c r="F935" s="162" t="s">
        <v>1624</v>
      </c>
      <c r="G935" s="56" t="s">
        <v>1506</v>
      </c>
      <c r="H935" s="56">
        <v>0.48</v>
      </c>
      <c r="I935" s="22">
        <v>605</v>
      </c>
      <c r="J935" s="22">
        <v>799</v>
      </c>
      <c r="K935" s="22">
        <f t="shared" si="195"/>
        <v>605</v>
      </c>
      <c r="L935" s="45"/>
      <c r="M935" s="24">
        <f t="shared" si="196"/>
        <v>0</v>
      </c>
      <c r="N935" s="33">
        <v>1</v>
      </c>
      <c r="O935" s="63">
        <f t="shared" si="197"/>
        <v>0</v>
      </c>
      <c r="P935" s="45">
        <v>7318169900</v>
      </c>
      <c r="Q935" s="33" t="s">
        <v>4891</v>
      </c>
      <c r="R935" s="519"/>
      <c r="S935" s="520"/>
      <c r="T935" s="520"/>
      <c r="U935" s="521"/>
      <c r="V935" s="509"/>
    </row>
    <row r="936" spans="1:22" s="28" customFormat="1" ht="42" customHeight="1">
      <c r="A936" s="150">
        <v>813018</v>
      </c>
      <c r="B936" s="81">
        <v>4660171514063</v>
      </c>
      <c r="C936" s="21" t="s">
        <v>816</v>
      </c>
      <c r="D936" s="43" t="s">
        <v>817</v>
      </c>
      <c r="E936" s="340" t="s">
        <v>289</v>
      </c>
      <c r="F936" s="162" t="s">
        <v>1624</v>
      </c>
      <c r="G936" s="56" t="s">
        <v>1507</v>
      </c>
      <c r="H936" s="56">
        <v>2.68</v>
      </c>
      <c r="I936" s="22">
        <v>1699</v>
      </c>
      <c r="J936" s="22">
        <v>2191</v>
      </c>
      <c r="K936" s="22">
        <f t="shared" si="195"/>
        <v>1699</v>
      </c>
      <c r="L936" s="45"/>
      <c r="M936" s="24">
        <f t="shared" si="196"/>
        <v>0</v>
      </c>
      <c r="N936" s="33">
        <v>1</v>
      </c>
      <c r="O936" s="63">
        <f t="shared" si="197"/>
        <v>0</v>
      </c>
      <c r="P936" s="45">
        <v>7318169900</v>
      </c>
      <c r="Q936" s="33" t="s">
        <v>4891</v>
      </c>
      <c r="R936" s="519"/>
      <c r="S936" s="520"/>
      <c r="T936" s="520"/>
      <c r="U936" s="521"/>
      <c r="V936" s="509"/>
    </row>
    <row r="937" spans="1:22" s="28" customFormat="1" ht="42" customHeight="1" thickBot="1">
      <c r="A937" s="150">
        <v>813019</v>
      </c>
      <c r="B937" s="81">
        <v>4660171514070</v>
      </c>
      <c r="C937" s="21" t="s">
        <v>819</v>
      </c>
      <c r="D937" s="43" t="s">
        <v>818</v>
      </c>
      <c r="E937" s="340" t="s">
        <v>289</v>
      </c>
      <c r="F937" s="162" t="s">
        <v>1624</v>
      </c>
      <c r="G937" s="56" t="s">
        <v>1507</v>
      </c>
      <c r="H937" s="56">
        <v>2.68</v>
      </c>
      <c r="I937" s="22">
        <v>1699</v>
      </c>
      <c r="J937" s="22">
        <v>2191</v>
      </c>
      <c r="K937" s="22">
        <f t="shared" si="195"/>
        <v>1699</v>
      </c>
      <c r="L937" s="45"/>
      <c r="M937" s="24">
        <f t="shared" si="196"/>
        <v>0</v>
      </c>
      <c r="N937" s="33">
        <v>1</v>
      </c>
      <c r="O937" s="63">
        <f t="shared" si="197"/>
        <v>0</v>
      </c>
      <c r="P937" s="45">
        <v>7318169900</v>
      </c>
      <c r="Q937" s="33" t="s">
        <v>4891</v>
      </c>
      <c r="R937" s="519"/>
      <c r="S937" s="520"/>
      <c r="T937" s="520"/>
      <c r="U937" s="521"/>
      <c r="V937" s="509"/>
    </row>
    <row r="938" spans="1:22" s="28" customFormat="1" ht="21" customHeight="1" thickBot="1">
      <c r="A938" s="231"/>
      <c r="B938" s="69"/>
      <c r="C938" s="69"/>
      <c r="D938" s="70" t="s">
        <v>30</v>
      </c>
      <c r="E938" s="71"/>
      <c r="F938" s="157"/>
      <c r="G938" s="70"/>
      <c r="H938" s="70"/>
      <c r="I938" s="70"/>
      <c r="J938" s="70"/>
      <c r="K938" s="70"/>
      <c r="L938" s="71"/>
      <c r="M938" s="71"/>
      <c r="N938" s="71"/>
      <c r="O938" s="82"/>
      <c r="P938" s="369"/>
      <c r="Q938" s="369"/>
      <c r="R938" s="71"/>
      <c r="S938" s="71"/>
      <c r="T938" s="71"/>
      <c r="U938" s="521"/>
      <c r="V938" s="509"/>
    </row>
    <row r="939" spans="1:22" s="28" customFormat="1" ht="42" customHeight="1">
      <c r="A939" s="150">
        <v>934001</v>
      </c>
      <c r="B939" s="81">
        <v>4650187482425</v>
      </c>
      <c r="C939" s="21" t="s">
        <v>129</v>
      </c>
      <c r="D939" s="39" t="s">
        <v>4525</v>
      </c>
      <c r="E939" s="345" t="s">
        <v>290</v>
      </c>
      <c r="F939" s="163" t="s">
        <v>1624</v>
      </c>
      <c r="G939" s="57" t="s">
        <v>1508</v>
      </c>
      <c r="H939" s="57">
        <v>2.25</v>
      </c>
      <c r="I939" s="22">
        <v>6900</v>
      </c>
      <c r="J939" s="22">
        <v>8695</v>
      </c>
      <c r="K939" s="22">
        <f t="shared" ref="K939:K984" si="202">I939*(100-$P$3*100)/100</f>
        <v>6900</v>
      </c>
      <c r="L939" s="20"/>
      <c r="M939" s="24">
        <f t="shared" ref="M939:M984" si="203">K939*L939</f>
        <v>0</v>
      </c>
      <c r="N939" s="33">
        <v>8</v>
      </c>
      <c r="O939" s="63">
        <f t="shared" ref="O939:O980" si="204">L939/N939</f>
        <v>0</v>
      </c>
      <c r="P939" s="20">
        <v>8413606100</v>
      </c>
      <c r="Q939" s="33" t="s">
        <v>4892</v>
      </c>
      <c r="R939" s="519" t="s">
        <v>5192</v>
      </c>
      <c r="S939" s="520">
        <v>46204</v>
      </c>
      <c r="T939" s="520">
        <v>47664</v>
      </c>
      <c r="U939" s="521" t="s">
        <v>5191</v>
      </c>
      <c r="V939" s="509"/>
    </row>
    <row r="940" spans="1:22" s="28" customFormat="1" ht="42" customHeight="1">
      <c r="A940" s="150">
        <v>934002</v>
      </c>
      <c r="B940" s="81">
        <v>4650187482432</v>
      </c>
      <c r="C940" s="21" t="s">
        <v>130</v>
      </c>
      <c r="D940" s="39" t="s">
        <v>4137</v>
      </c>
      <c r="E940" s="345" t="s">
        <v>290</v>
      </c>
      <c r="F940" s="163" t="s">
        <v>1624</v>
      </c>
      <c r="G940" s="57" t="s">
        <v>1508</v>
      </c>
      <c r="H940" s="57">
        <v>2.2400000000000002</v>
      </c>
      <c r="I940" s="22">
        <v>6500</v>
      </c>
      <c r="J940" s="22">
        <v>8190</v>
      </c>
      <c r="K940" s="22">
        <f t="shared" si="202"/>
        <v>6500</v>
      </c>
      <c r="L940" s="20"/>
      <c r="M940" s="24">
        <f t="shared" si="203"/>
        <v>0</v>
      </c>
      <c r="N940" s="33">
        <v>8</v>
      </c>
      <c r="O940" s="63">
        <f t="shared" si="204"/>
        <v>0</v>
      </c>
      <c r="P940" s="20">
        <v>8413606100</v>
      </c>
      <c r="Q940" s="33" t="s">
        <v>4892</v>
      </c>
      <c r="R940" s="519" t="s">
        <v>5192</v>
      </c>
      <c r="S940" s="520">
        <v>46204</v>
      </c>
      <c r="T940" s="520">
        <v>47664</v>
      </c>
      <c r="U940" s="521" t="s">
        <v>5191</v>
      </c>
      <c r="V940" s="509"/>
    </row>
    <row r="941" spans="1:22" s="28" customFormat="1" ht="42" customHeight="1">
      <c r="A941" s="150">
        <v>934003</v>
      </c>
      <c r="B941" s="81">
        <v>4650187482449</v>
      </c>
      <c r="C941" s="21" t="s">
        <v>180</v>
      </c>
      <c r="D941" s="39" t="s">
        <v>4694</v>
      </c>
      <c r="E941" s="345" t="s">
        <v>290</v>
      </c>
      <c r="F941" s="163" t="s">
        <v>1624</v>
      </c>
      <c r="G941" s="57" t="s">
        <v>1508</v>
      </c>
      <c r="H941" s="57">
        <v>2.0499999999999998</v>
      </c>
      <c r="I941" s="22">
        <v>6900</v>
      </c>
      <c r="J941" s="22">
        <v>8695</v>
      </c>
      <c r="K941" s="22">
        <f t="shared" si="202"/>
        <v>6900</v>
      </c>
      <c r="L941" s="20"/>
      <c r="M941" s="24">
        <f t="shared" si="203"/>
        <v>0</v>
      </c>
      <c r="N941" s="33">
        <v>8</v>
      </c>
      <c r="O941" s="63">
        <f t="shared" si="204"/>
        <v>0</v>
      </c>
      <c r="P941" s="20">
        <v>8413606100</v>
      </c>
      <c r="Q941" s="33" t="s">
        <v>4892</v>
      </c>
      <c r="R941" s="519" t="s">
        <v>5192</v>
      </c>
      <c r="S941" s="520">
        <v>46204</v>
      </c>
      <c r="T941" s="520">
        <v>47664</v>
      </c>
      <c r="U941" s="521" t="s">
        <v>5191</v>
      </c>
      <c r="V941" s="509"/>
    </row>
    <row r="942" spans="1:22" s="28" customFormat="1" ht="42" customHeight="1">
      <c r="A942" s="150">
        <v>934030</v>
      </c>
      <c r="B942" s="81">
        <v>4680642310352</v>
      </c>
      <c r="C942" s="21" t="s">
        <v>3199</v>
      </c>
      <c r="D942" s="39" t="s">
        <v>4481</v>
      </c>
      <c r="E942" s="345" t="s">
        <v>289</v>
      </c>
      <c r="F942" s="163" t="s">
        <v>1624</v>
      </c>
      <c r="G942" s="56" t="s">
        <v>3710</v>
      </c>
      <c r="H942" s="210">
        <v>16.600000000000001</v>
      </c>
      <c r="I942" s="22">
        <v>33000</v>
      </c>
      <c r="J942" s="22">
        <v>37900</v>
      </c>
      <c r="K942" s="22">
        <f t="shared" si="202"/>
        <v>33000</v>
      </c>
      <c r="L942" s="20"/>
      <c r="M942" s="24">
        <f t="shared" si="203"/>
        <v>0</v>
      </c>
      <c r="N942" s="33">
        <v>1</v>
      </c>
      <c r="O942" s="63">
        <f t="shared" ref="O942:O943" si="205">L942/N942</f>
        <v>0</v>
      </c>
      <c r="P942" s="20">
        <v>8708949909</v>
      </c>
      <c r="Q942" s="33" t="s">
        <v>4892</v>
      </c>
      <c r="R942" s="519" t="s">
        <v>5192</v>
      </c>
      <c r="S942" s="520">
        <v>46204</v>
      </c>
      <c r="T942" s="520">
        <v>47664</v>
      </c>
      <c r="U942" s="521" t="s">
        <v>5191</v>
      </c>
      <c r="V942" s="509"/>
    </row>
    <row r="943" spans="1:22" s="28" customFormat="1" ht="42" customHeight="1">
      <c r="A943" s="150">
        <v>934031</v>
      </c>
      <c r="B943" s="81">
        <v>4680642310345</v>
      </c>
      <c r="C943" s="21" t="s">
        <v>3204</v>
      </c>
      <c r="D943" s="39" t="s">
        <v>4482</v>
      </c>
      <c r="E943" s="345" t="s">
        <v>290</v>
      </c>
      <c r="F943" s="163" t="s">
        <v>1624</v>
      </c>
      <c r="G943" s="56" t="s">
        <v>3710</v>
      </c>
      <c r="H943" s="210">
        <v>12.7</v>
      </c>
      <c r="I943" s="22">
        <v>33000</v>
      </c>
      <c r="J943" s="22">
        <v>37900</v>
      </c>
      <c r="K943" s="22">
        <f t="shared" si="202"/>
        <v>33000</v>
      </c>
      <c r="L943" s="20"/>
      <c r="M943" s="24">
        <f t="shared" si="203"/>
        <v>0</v>
      </c>
      <c r="N943" s="33">
        <v>1</v>
      </c>
      <c r="O943" s="63">
        <f t="shared" si="205"/>
        <v>0</v>
      </c>
      <c r="P943" s="20">
        <v>8708949909</v>
      </c>
      <c r="Q943" s="33" t="s">
        <v>4892</v>
      </c>
      <c r="R943" s="519" t="s">
        <v>5192</v>
      </c>
      <c r="S943" s="520">
        <v>46204</v>
      </c>
      <c r="T943" s="520">
        <v>47664</v>
      </c>
      <c r="U943" s="521" t="s">
        <v>5191</v>
      </c>
      <c r="V943" s="509"/>
    </row>
    <row r="944" spans="1:22" s="28" customFormat="1" ht="42" customHeight="1">
      <c r="A944" s="150">
        <v>934027</v>
      </c>
      <c r="B944" s="81">
        <v>4660171515275</v>
      </c>
      <c r="C944" s="21" t="s">
        <v>2955</v>
      </c>
      <c r="D944" s="39" t="s">
        <v>2956</v>
      </c>
      <c r="E944" s="345" t="s">
        <v>290</v>
      </c>
      <c r="F944" s="177" t="s">
        <v>1624</v>
      </c>
      <c r="G944" s="57" t="s">
        <v>1509</v>
      </c>
      <c r="H944" s="57">
        <v>0.62</v>
      </c>
      <c r="I944" s="22">
        <v>999</v>
      </c>
      <c r="J944" s="22">
        <v>1290</v>
      </c>
      <c r="K944" s="22">
        <f t="shared" si="202"/>
        <v>999</v>
      </c>
      <c r="L944" s="20"/>
      <c r="M944" s="24">
        <f t="shared" si="203"/>
        <v>0</v>
      </c>
      <c r="N944" s="33">
        <v>1</v>
      </c>
      <c r="O944" s="63">
        <f t="shared" ref="O944" si="206">L944/N944</f>
        <v>0</v>
      </c>
      <c r="P944" s="20">
        <v>8483508000</v>
      </c>
      <c r="Q944" s="33" t="s">
        <v>4892</v>
      </c>
      <c r="R944" s="519" t="s">
        <v>5192</v>
      </c>
      <c r="S944" s="520">
        <v>46204</v>
      </c>
      <c r="T944" s="520">
        <v>47664</v>
      </c>
      <c r="U944" s="521" t="s">
        <v>5191</v>
      </c>
      <c r="V944" s="509"/>
    </row>
    <row r="945" spans="1:22" s="28" customFormat="1" ht="42" customHeight="1">
      <c r="A945" s="150">
        <v>934004</v>
      </c>
      <c r="B945" s="81">
        <v>4650187482456</v>
      </c>
      <c r="C945" s="21" t="s">
        <v>131</v>
      </c>
      <c r="D945" s="39" t="s">
        <v>1184</v>
      </c>
      <c r="E945" s="345" t="s">
        <v>290</v>
      </c>
      <c r="F945" s="163" t="s">
        <v>1624</v>
      </c>
      <c r="G945" s="57" t="s">
        <v>1509</v>
      </c>
      <c r="H945" s="57">
        <v>0.62</v>
      </c>
      <c r="I945" s="22">
        <v>990</v>
      </c>
      <c r="J945" s="22">
        <v>1300</v>
      </c>
      <c r="K945" s="22">
        <f t="shared" si="202"/>
        <v>990</v>
      </c>
      <c r="L945" s="20"/>
      <c r="M945" s="24">
        <f t="shared" si="203"/>
        <v>0</v>
      </c>
      <c r="N945" s="33">
        <v>1</v>
      </c>
      <c r="O945" s="63">
        <f t="shared" si="204"/>
        <v>0</v>
      </c>
      <c r="P945" s="20">
        <v>8483508000</v>
      </c>
      <c r="Q945" s="33" t="s">
        <v>4892</v>
      </c>
      <c r="R945" s="519" t="s">
        <v>5193</v>
      </c>
      <c r="S945" s="520"/>
      <c r="T945" s="520"/>
      <c r="U945" s="521"/>
      <c r="V945" s="509"/>
    </row>
    <row r="946" spans="1:22" s="28" customFormat="1" ht="42" customHeight="1">
      <c r="A946" s="150">
        <v>934050</v>
      </c>
      <c r="B946" s="81">
        <v>4680642317108</v>
      </c>
      <c r="C946" s="21" t="s">
        <v>4931</v>
      </c>
      <c r="D946" s="39" t="s">
        <v>4932</v>
      </c>
      <c r="E946" s="345" t="s">
        <v>290</v>
      </c>
      <c r="F946" s="163"/>
      <c r="G946" s="56"/>
      <c r="H946" s="56"/>
      <c r="I946" s="22">
        <v>260</v>
      </c>
      <c r="J946" s="22">
        <v>351</v>
      </c>
      <c r="K946" s="22">
        <f t="shared" si="202"/>
        <v>260</v>
      </c>
      <c r="L946" s="20"/>
      <c r="M946" s="24">
        <f t="shared" si="203"/>
        <v>0</v>
      </c>
      <c r="N946" s="33">
        <v>1</v>
      </c>
      <c r="O946" s="495">
        <f t="shared" ref="O946" si="207">L946/N946</f>
        <v>0</v>
      </c>
      <c r="P946" s="20">
        <v>8708949909</v>
      </c>
      <c r="Q946" s="33" t="s">
        <v>4892</v>
      </c>
      <c r="R946" s="519"/>
      <c r="S946" s="520"/>
      <c r="T946" s="520"/>
      <c r="U946" s="521"/>
      <c r="V946" s="509"/>
    </row>
    <row r="947" spans="1:22" s="28" customFormat="1" ht="42" customHeight="1">
      <c r="A947" s="150">
        <v>934028</v>
      </c>
      <c r="B947" s="81">
        <v>4660171519693</v>
      </c>
      <c r="C947" s="21" t="s">
        <v>3196</v>
      </c>
      <c r="D947" s="39" t="s">
        <v>4257</v>
      </c>
      <c r="E947" s="345" t="s">
        <v>290</v>
      </c>
      <c r="F947" s="163" t="s">
        <v>1624</v>
      </c>
      <c r="G947" s="56" t="s">
        <v>3711</v>
      </c>
      <c r="H947" s="210">
        <v>1.27</v>
      </c>
      <c r="I947" s="22">
        <v>2565</v>
      </c>
      <c r="J947" s="22">
        <v>3309</v>
      </c>
      <c r="K947" s="22">
        <f t="shared" si="202"/>
        <v>2565</v>
      </c>
      <c r="L947" s="20"/>
      <c r="M947" s="24">
        <f t="shared" si="203"/>
        <v>0</v>
      </c>
      <c r="N947" s="33">
        <v>1</v>
      </c>
      <c r="O947" s="495">
        <f t="shared" ref="O947:O948" si="208">L947/N947</f>
        <v>0</v>
      </c>
      <c r="P947" s="20">
        <v>8708949909</v>
      </c>
      <c r="Q947" s="33" t="s">
        <v>4888</v>
      </c>
      <c r="R947" s="519" t="s">
        <v>5192</v>
      </c>
      <c r="S947" s="520">
        <v>46204</v>
      </c>
      <c r="T947" s="520">
        <v>47664</v>
      </c>
      <c r="U947" s="521" t="s">
        <v>5191</v>
      </c>
      <c r="V947" s="509"/>
    </row>
    <row r="948" spans="1:22" s="28" customFormat="1" ht="42" customHeight="1">
      <c r="A948" s="150">
        <v>934005</v>
      </c>
      <c r="B948" s="81">
        <v>4660171511611</v>
      </c>
      <c r="C948" s="21" t="s">
        <v>3197</v>
      </c>
      <c r="D948" s="39" t="s">
        <v>3198</v>
      </c>
      <c r="E948" s="345" t="s">
        <v>290</v>
      </c>
      <c r="F948" s="163" t="s">
        <v>1624</v>
      </c>
      <c r="G948" s="56" t="s">
        <v>3796</v>
      </c>
      <c r="H948" s="210">
        <v>1.03</v>
      </c>
      <c r="I948" s="22">
        <v>1330</v>
      </c>
      <c r="J948" s="22">
        <v>1716</v>
      </c>
      <c r="K948" s="22">
        <f t="shared" si="202"/>
        <v>1330</v>
      </c>
      <c r="L948" s="20"/>
      <c r="M948" s="24">
        <f t="shared" si="203"/>
        <v>0</v>
      </c>
      <c r="N948" s="33">
        <v>1</v>
      </c>
      <c r="O948" s="63">
        <f t="shared" si="208"/>
        <v>0</v>
      </c>
      <c r="P948" s="20">
        <v>8708949909</v>
      </c>
      <c r="Q948" s="33" t="s">
        <v>4892</v>
      </c>
      <c r="R948" s="519" t="s">
        <v>5192</v>
      </c>
      <c r="S948" s="520">
        <v>46204</v>
      </c>
      <c r="T948" s="520">
        <v>47664</v>
      </c>
      <c r="U948" s="521" t="s">
        <v>5191</v>
      </c>
      <c r="V948" s="509"/>
    </row>
    <row r="949" spans="1:22" s="28" customFormat="1" ht="42" customHeight="1">
      <c r="A949" s="150">
        <v>934006</v>
      </c>
      <c r="B949" s="81">
        <v>4650187487758</v>
      </c>
      <c r="C949" s="21" t="s">
        <v>581</v>
      </c>
      <c r="D949" s="39" t="s">
        <v>4483</v>
      </c>
      <c r="E949" s="345" t="s">
        <v>290</v>
      </c>
      <c r="F949" s="163" t="s">
        <v>1624</v>
      </c>
      <c r="G949" s="57" t="s">
        <v>1510</v>
      </c>
      <c r="H949" s="57">
        <v>1.26</v>
      </c>
      <c r="I949" s="22">
        <v>3420</v>
      </c>
      <c r="J949" s="22">
        <v>4412</v>
      </c>
      <c r="K949" s="22">
        <f t="shared" si="202"/>
        <v>3420</v>
      </c>
      <c r="L949" s="20"/>
      <c r="M949" s="24">
        <f t="shared" si="203"/>
        <v>0</v>
      </c>
      <c r="N949" s="33">
        <v>1</v>
      </c>
      <c r="O949" s="495">
        <f t="shared" si="204"/>
        <v>0</v>
      </c>
      <c r="P949" s="20">
        <v>8708949909</v>
      </c>
      <c r="Q949" s="33" t="s">
        <v>4888</v>
      </c>
      <c r="R949" s="519" t="s">
        <v>5192</v>
      </c>
      <c r="S949" s="520">
        <v>46204</v>
      </c>
      <c r="T949" s="520">
        <v>47664</v>
      </c>
      <c r="U949" s="521" t="s">
        <v>5191</v>
      </c>
      <c r="V949" s="509"/>
    </row>
    <row r="950" spans="1:22" s="28" customFormat="1" ht="42" customHeight="1">
      <c r="A950" s="150">
        <v>934007</v>
      </c>
      <c r="B950" s="81">
        <v>4650187483606</v>
      </c>
      <c r="C950" s="21" t="s">
        <v>252</v>
      </c>
      <c r="D950" s="39" t="s">
        <v>4085</v>
      </c>
      <c r="E950" s="345" t="s">
        <v>290</v>
      </c>
      <c r="F950" s="163" t="s">
        <v>1624</v>
      </c>
      <c r="G950" s="57" t="s">
        <v>1511</v>
      </c>
      <c r="H950" s="57">
        <v>1.75</v>
      </c>
      <c r="I950" s="22">
        <v>2355</v>
      </c>
      <c r="J950" s="22">
        <v>3038</v>
      </c>
      <c r="K950" s="22">
        <f t="shared" si="202"/>
        <v>2355</v>
      </c>
      <c r="L950" s="20"/>
      <c r="M950" s="24">
        <f t="shared" si="203"/>
        <v>0</v>
      </c>
      <c r="N950" s="33">
        <v>1</v>
      </c>
      <c r="O950" s="495">
        <f t="shared" si="204"/>
        <v>0</v>
      </c>
      <c r="P950" s="20">
        <v>8708949909</v>
      </c>
      <c r="Q950" s="33" t="s">
        <v>4888</v>
      </c>
      <c r="R950" s="519" t="s">
        <v>5192</v>
      </c>
      <c r="S950" s="520">
        <v>46204</v>
      </c>
      <c r="T950" s="520">
        <v>47664</v>
      </c>
      <c r="U950" s="521" t="s">
        <v>5191</v>
      </c>
      <c r="V950" s="509"/>
    </row>
    <row r="951" spans="1:22" s="28" customFormat="1" ht="42" customHeight="1">
      <c r="A951" s="168">
        <v>934008</v>
      </c>
      <c r="B951" s="81">
        <v>4650187482463</v>
      </c>
      <c r="C951" s="134" t="s">
        <v>47</v>
      </c>
      <c r="D951" s="40" t="s">
        <v>4102</v>
      </c>
      <c r="E951" s="345" t="s">
        <v>290</v>
      </c>
      <c r="F951" s="162" t="s">
        <v>1624</v>
      </c>
      <c r="G951" s="56" t="s">
        <v>1511</v>
      </c>
      <c r="H951" s="56">
        <v>1.26</v>
      </c>
      <c r="I951" s="22">
        <v>2880</v>
      </c>
      <c r="J951" s="22">
        <v>3715</v>
      </c>
      <c r="K951" s="22">
        <f t="shared" si="202"/>
        <v>2880</v>
      </c>
      <c r="L951" s="20"/>
      <c r="M951" s="24">
        <f t="shared" si="203"/>
        <v>0</v>
      </c>
      <c r="N951" s="35">
        <v>1</v>
      </c>
      <c r="O951" s="496">
        <f t="shared" si="204"/>
        <v>0</v>
      </c>
      <c r="P951" s="20">
        <v>8708949909</v>
      </c>
      <c r="Q951" s="35" t="s">
        <v>4888</v>
      </c>
      <c r="R951" s="528" t="s">
        <v>5192</v>
      </c>
      <c r="S951" s="520">
        <v>46204</v>
      </c>
      <c r="T951" s="520">
        <v>47664</v>
      </c>
      <c r="U951" s="521" t="s">
        <v>5191</v>
      </c>
      <c r="V951" s="509"/>
    </row>
    <row r="952" spans="1:22" s="28" customFormat="1" ht="42" customHeight="1">
      <c r="A952" s="168">
        <v>934018</v>
      </c>
      <c r="B952" s="81">
        <v>4660171517019</v>
      </c>
      <c r="C952" s="134" t="s">
        <v>4046</v>
      </c>
      <c r="D952" s="40" t="s">
        <v>4695</v>
      </c>
      <c r="E952" s="345" t="s">
        <v>290</v>
      </c>
      <c r="F952" s="162" t="s">
        <v>1624</v>
      </c>
      <c r="G952" s="56" t="s">
        <v>1510</v>
      </c>
      <c r="H952" s="56">
        <v>1.26</v>
      </c>
      <c r="I952" s="22">
        <v>5190</v>
      </c>
      <c r="J952" s="22">
        <v>6592</v>
      </c>
      <c r="K952" s="22">
        <f t="shared" si="202"/>
        <v>5190</v>
      </c>
      <c r="L952" s="20"/>
      <c r="M952" s="24">
        <f t="shared" si="203"/>
        <v>0</v>
      </c>
      <c r="N952" s="35">
        <v>1</v>
      </c>
      <c r="O952" s="496">
        <f t="shared" si="204"/>
        <v>0</v>
      </c>
      <c r="P952" s="20">
        <v>8708949909</v>
      </c>
      <c r="Q952" s="35" t="s">
        <v>4888</v>
      </c>
      <c r="R952" s="528" t="s">
        <v>5192</v>
      </c>
      <c r="S952" s="520">
        <v>46204</v>
      </c>
      <c r="T952" s="520">
        <v>47664</v>
      </c>
      <c r="U952" s="521" t="s">
        <v>5191</v>
      </c>
      <c r="V952" s="509"/>
    </row>
    <row r="953" spans="1:22" s="28" customFormat="1" ht="42" customHeight="1">
      <c r="A953" s="168">
        <v>834001</v>
      </c>
      <c r="B953" s="81">
        <v>4650187487994</v>
      </c>
      <c r="C953" s="134" t="s">
        <v>409</v>
      </c>
      <c r="D953" s="40" t="s">
        <v>411</v>
      </c>
      <c r="E953" s="345" t="s">
        <v>289</v>
      </c>
      <c r="F953" s="176" t="s">
        <v>1624</v>
      </c>
      <c r="G953" s="56" t="s">
        <v>1512</v>
      </c>
      <c r="H953" s="56">
        <v>0.1</v>
      </c>
      <c r="I953" s="22">
        <v>300</v>
      </c>
      <c r="J953" s="22">
        <v>396</v>
      </c>
      <c r="K953" s="22">
        <f t="shared" si="202"/>
        <v>300</v>
      </c>
      <c r="L953" s="20"/>
      <c r="M953" s="24">
        <f t="shared" si="203"/>
        <v>0</v>
      </c>
      <c r="N953" s="35">
        <v>1</v>
      </c>
      <c r="O953" s="62">
        <f t="shared" si="204"/>
        <v>0</v>
      </c>
      <c r="P953" s="20">
        <v>8708949909</v>
      </c>
      <c r="Q953" s="35" t="s">
        <v>4892</v>
      </c>
      <c r="R953" s="519" t="s">
        <v>5193</v>
      </c>
      <c r="S953" s="527"/>
      <c r="T953" s="527"/>
      <c r="U953" s="521"/>
      <c r="V953" s="509"/>
    </row>
    <row r="954" spans="1:22" s="28" customFormat="1" ht="42" customHeight="1">
      <c r="A954" s="168">
        <v>834002</v>
      </c>
      <c r="B954" s="81">
        <v>4650187487987</v>
      </c>
      <c r="C954" s="134" t="s">
        <v>412</v>
      </c>
      <c r="D954" s="40" t="s">
        <v>410</v>
      </c>
      <c r="E954" s="345" t="s">
        <v>289</v>
      </c>
      <c r="F954" s="162" t="s">
        <v>1624</v>
      </c>
      <c r="G954" s="56" t="s">
        <v>1512</v>
      </c>
      <c r="H954" s="56">
        <v>0.1</v>
      </c>
      <c r="I954" s="22">
        <v>340</v>
      </c>
      <c r="J954" s="22">
        <v>449</v>
      </c>
      <c r="K954" s="22">
        <f t="shared" si="202"/>
        <v>340</v>
      </c>
      <c r="L954" s="20"/>
      <c r="M954" s="24">
        <f t="shared" si="203"/>
        <v>0</v>
      </c>
      <c r="N954" s="35">
        <v>1</v>
      </c>
      <c r="O954" s="62">
        <f t="shared" si="204"/>
        <v>0</v>
      </c>
      <c r="P954" s="20">
        <v>8708949909</v>
      </c>
      <c r="Q954" s="35" t="s">
        <v>4892</v>
      </c>
      <c r="R954" s="519" t="s">
        <v>5193</v>
      </c>
      <c r="S954" s="527"/>
      <c r="T954" s="527"/>
      <c r="U954" s="521"/>
      <c r="V954" s="509"/>
    </row>
    <row r="955" spans="1:22" s="28" customFormat="1" ht="42" customHeight="1">
      <c r="A955" s="168">
        <v>834003</v>
      </c>
      <c r="B955" s="81">
        <v>4660171514483</v>
      </c>
      <c r="C955" s="134" t="s">
        <v>795</v>
      </c>
      <c r="D955" s="40" t="s">
        <v>4441</v>
      </c>
      <c r="E955" s="345" t="s">
        <v>289</v>
      </c>
      <c r="F955" s="162" t="s">
        <v>1624</v>
      </c>
      <c r="G955" s="56" t="s">
        <v>1513</v>
      </c>
      <c r="H955" s="56">
        <v>6.1</v>
      </c>
      <c r="I955" s="22">
        <v>5990</v>
      </c>
      <c r="J955" s="22">
        <v>7610</v>
      </c>
      <c r="K955" s="22">
        <f t="shared" si="202"/>
        <v>5990</v>
      </c>
      <c r="L955" s="20"/>
      <c r="M955" s="24">
        <f t="shared" si="203"/>
        <v>0</v>
      </c>
      <c r="N955" s="35">
        <v>1</v>
      </c>
      <c r="O955" s="62">
        <f t="shared" si="204"/>
        <v>0</v>
      </c>
      <c r="P955" s="20">
        <v>8708949909</v>
      </c>
      <c r="Q955" s="35" t="s">
        <v>4900</v>
      </c>
      <c r="R955" s="528"/>
      <c r="S955" s="527"/>
      <c r="T955" s="527"/>
      <c r="U955" s="521"/>
      <c r="V955" s="509"/>
    </row>
    <row r="956" spans="1:22" s="28" customFormat="1" ht="42" customHeight="1">
      <c r="A956" s="168">
        <v>834004</v>
      </c>
      <c r="B956" s="81">
        <v>4650187488618</v>
      </c>
      <c r="C956" s="134" t="s">
        <v>413</v>
      </c>
      <c r="D956" s="40" t="s">
        <v>4178</v>
      </c>
      <c r="E956" s="345" t="s">
        <v>289</v>
      </c>
      <c r="F956" s="162" t="s">
        <v>1624</v>
      </c>
      <c r="G956" s="56" t="s">
        <v>1514</v>
      </c>
      <c r="H956" s="56">
        <v>3.95</v>
      </c>
      <c r="I956" s="22">
        <v>5590</v>
      </c>
      <c r="J956" s="22">
        <v>7099</v>
      </c>
      <c r="K956" s="22">
        <f t="shared" si="202"/>
        <v>5590</v>
      </c>
      <c r="L956" s="20"/>
      <c r="M956" s="24">
        <f t="shared" si="203"/>
        <v>0</v>
      </c>
      <c r="N956" s="35">
        <v>1</v>
      </c>
      <c r="O956" s="62">
        <f t="shared" si="204"/>
        <v>0</v>
      </c>
      <c r="P956" s="20">
        <v>8708949909</v>
      </c>
      <c r="Q956" s="35" t="s">
        <v>4900</v>
      </c>
      <c r="R956" s="528"/>
      <c r="S956" s="527"/>
      <c r="T956" s="527"/>
      <c r="U956" s="521"/>
      <c r="V956" s="509"/>
    </row>
    <row r="957" spans="1:22" s="28" customFormat="1" ht="42" customHeight="1">
      <c r="A957" s="168">
        <v>834005</v>
      </c>
      <c r="B957" s="81">
        <v>4650187488625</v>
      </c>
      <c r="C957" s="134" t="s">
        <v>1023</v>
      </c>
      <c r="D957" s="40" t="s">
        <v>4179</v>
      </c>
      <c r="E957" s="345" t="s">
        <v>289</v>
      </c>
      <c r="F957" s="162" t="s">
        <v>1624</v>
      </c>
      <c r="G957" s="56" t="s">
        <v>1514</v>
      </c>
      <c r="H957" s="56">
        <v>8.9499999999999993</v>
      </c>
      <c r="I957" s="22">
        <v>7890</v>
      </c>
      <c r="J957" s="22">
        <v>9950</v>
      </c>
      <c r="K957" s="22">
        <f t="shared" si="202"/>
        <v>7890</v>
      </c>
      <c r="L957" s="20"/>
      <c r="M957" s="24">
        <f t="shared" si="203"/>
        <v>0</v>
      </c>
      <c r="N957" s="35">
        <v>1</v>
      </c>
      <c r="O957" s="62">
        <f t="shared" si="204"/>
        <v>0</v>
      </c>
      <c r="P957" s="20">
        <v>8708949909</v>
      </c>
      <c r="Q957" s="35" t="s">
        <v>4900</v>
      </c>
      <c r="R957" s="528"/>
      <c r="S957" s="527"/>
      <c r="T957" s="527"/>
      <c r="U957" s="521"/>
      <c r="V957" s="509"/>
    </row>
    <row r="958" spans="1:22" s="28" customFormat="1" ht="42" customHeight="1">
      <c r="A958" s="168">
        <v>834022</v>
      </c>
      <c r="B958" s="81">
        <v>4660171516838</v>
      </c>
      <c r="C958" s="134" t="s">
        <v>1740</v>
      </c>
      <c r="D958" s="40" t="s">
        <v>4696</v>
      </c>
      <c r="E958" s="345" t="s">
        <v>289</v>
      </c>
      <c r="F958" s="162" t="s">
        <v>1624</v>
      </c>
      <c r="G958" s="56" t="s">
        <v>1741</v>
      </c>
      <c r="H958" s="56">
        <v>2.66</v>
      </c>
      <c r="I958" s="22">
        <v>3120</v>
      </c>
      <c r="J958" s="22">
        <v>4025</v>
      </c>
      <c r="K958" s="22">
        <f t="shared" si="202"/>
        <v>3120</v>
      </c>
      <c r="L958" s="20"/>
      <c r="M958" s="24">
        <f t="shared" si="203"/>
        <v>0</v>
      </c>
      <c r="N958" s="35">
        <v>1</v>
      </c>
      <c r="O958" s="62">
        <f t="shared" si="204"/>
        <v>0</v>
      </c>
      <c r="P958" s="20">
        <v>8708949909</v>
      </c>
      <c r="Q958" s="35" t="s">
        <v>4900</v>
      </c>
      <c r="R958" s="528"/>
      <c r="S958" s="527"/>
      <c r="T958" s="527"/>
      <c r="U958" s="521"/>
      <c r="V958" s="509"/>
    </row>
    <row r="959" spans="1:22" s="28" customFormat="1" ht="42" customHeight="1">
      <c r="A959" s="237">
        <v>834034</v>
      </c>
      <c r="B959" s="81">
        <v>4680642313643</v>
      </c>
      <c r="C959" s="21" t="s">
        <v>3234</v>
      </c>
      <c r="D959" s="43" t="s">
        <v>4697</v>
      </c>
      <c r="E959" s="345" t="s">
        <v>289</v>
      </c>
      <c r="F959" s="176" t="s">
        <v>1624</v>
      </c>
      <c r="G959" s="56" t="s">
        <v>3712</v>
      </c>
      <c r="H959" s="210">
        <v>6.5</v>
      </c>
      <c r="I959" s="22">
        <v>6360</v>
      </c>
      <c r="J959" s="22">
        <v>8020</v>
      </c>
      <c r="K959" s="22">
        <f t="shared" si="202"/>
        <v>6360</v>
      </c>
      <c r="L959" s="20"/>
      <c r="M959" s="24">
        <f t="shared" si="203"/>
        <v>0</v>
      </c>
      <c r="N959" s="35">
        <v>1</v>
      </c>
      <c r="O959" s="62">
        <f t="shared" ref="O959:O960" si="209">L959/N959</f>
        <v>0</v>
      </c>
      <c r="P959" s="20">
        <v>8708949909</v>
      </c>
      <c r="Q959" s="35" t="s">
        <v>4900</v>
      </c>
      <c r="R959" s="528"/>
      <c r="S959" s="527"/>
      <c r="T959" s="527"/>
      <c r="U959" s="521"/>
      <c r="V959" s="509"/>
    </row>
    <row r="960" spans="1:22" s="28" customFormat="1" ht="42" customHeight="1">
      <c r="A960" s="237">
        <v>834035</v>
      </c>
      <c r="B960" s="81">
        <v>4680642313650</v>
      </c>
      <c r="C960" s="21" t="s">
        <v>3235</v>
      </c>
      <c r="D960" s="43" t="s">
        <v>4698</v>
      </c>
      <c r="E960" s="345" t="s">
        <v>289</v>
      </c>
      <c r="F960" s="176" t="s">
        <v>1624</v>
      </c>
      <c r="G960" s="56" t="s">
        <v>3713</v>
      </c>
      <c r="H960" s="210">
        <v>7.6</v>
      </c>
      <c r="I960" s="22">
        <v>5780</v>
      </c>
      <c r="J960" s="22">
        <v>7340</v>
      </c>
      <c r="K960" s="22">
        <f t="shared" si="202"/>
        <v>5780</v>
      </c>
      <c r="L960" s="20"/>
      <c r="M960" s="24">
        <f t="shared" si="203"/>
        <v>0</v>
      </c>
      <c r="N960" s="35">
        <v>1</v>
      </c>
      <c r="O960" s="62">
        <f t="shared" si="209"/>
        <v>0</v>
      </c>
      <c r="P960" s="20">
        <v>8708949909</v>
      </c>
      <c r="Q960" s="35" t="s">
        <v>4900</v>
      </c>
      <c r="R960" s="528"/>
      <c r="S960" s="527"/>
      <c r="T960" s="527"/>
      <c r="U960" s="521"/>
      <c r="V960" s="509"/>
    </row>
    <row r="961" spans="1:22" s="28" customFormat="1" ht="42" customHeight="1">
      <c r="A961" s="168">
        <v>834006</v>
      </c>
      <c r="B961" s="81">
        <v>4650187488601</v>
      </c>
      <c r="C961" s="134" t="s">
        <v>437</v>
      </c>
      <c r="D961" s="40" t="s">
        <v>4699</v>
      </c>
      <c r="E961" s="345" t="s">
        <v>289</v>
      </c>
      <c r="F961" s="162" t="s">
        <v>1624</v>
      </c>
      <c r="G961" s="56" t="s">
        <v>1514</v>
      </c>
      <c r="H961" s="56">
        <v>3.95</v>
      </c>
      <c r="I961" s="22">
        <v>5700</v>
      </c>
      <c r="J961" s="22">
        <v>7240</v>
      </c>
      <c r="K961" s="22">
        <f t="shared" si="202"/>
        <v>5700</v>
      </c>
      <c r="L961" s="20"/>
      <c r="M961" s="24">
        <f t="shared" si="203"/>
        <v>0</v>
      </c>
      <c r="N961" s="35">
        <v>1</v>
      </c>
      <c r="O961" s="62">
        <f t="shared" si="204"/>
        <v>0</v>
      </c>
      <c r="P961" s="20">
        <v>8708949909</v>
      </c>
      <c r="Q961" s="35" t="s">
        <v>4900</v>
      </c>
      <c r="R961" s="528"/>
      <c r="S961" s="527"/>
      <c r="T961" s="527"/>
      <c r="U961" s="521"/>
      <c r="V961" s="509"/>
    </row>
    <row r="962" spans="1:22" s="28" customFormat="1" ht="42" customHeight="1">
      <c r="A962" s="150">
        <v>834007</v>
      </c>
      <c r="B962" s="81">
        <v>4660171515657</v>
      </c>
      <c r="C962" s="21" t="s">
        <v>904</v>
      </c>
      <c r="D962" s="39" t="s">
        <v>905</v>
      </c>
      <c r="E962" s="345" t="s">
        <v>289</v>
      </c>
      <c r="F962" s="163" t="s">
        <v>1624</v>
      </c>
      <c r="G962" s="57" t="s">
        <v>1695</v>
      </c>
      <c r="H962" s="57">
        <v>5</v>
      </c>
      <c r="I962" s="22">
        <v>5290</v>
      </c>
      <c r="J962" s="22">
        <v>6720</v>
      </c>
      <c r="K962" s="22">
        <f t="shared" si="202"/>
        <v>5290</v>
      </c>
      <c r="L962" s="20"/>
      <c r="M962" s="24">
        <f t="shared" si="203"/>
        <v>0</v>
      </c>
      <c r="N962" s="33">
        <v>1</v>
      </c>
      <c r="O962" s="63">
        <f t="shared" si="204"/>
        <v>0</v>
      </c>
      <c r="P962" s="20">
        <v>8708949909</v>
      </c>
      <c r="Q962" s="33" t="s">
        <v>4900</v>
      </c>
      <c r="R962" s="519"/>
      <c r="S962" s="520"/>
      <c r="T962" s="520"/>
      <c r="U962" s="521"/>
      <c r="V962" s="509"/>
    </row>
    <row r="963" spans="1:22" s="28" customFormat="1" ht="42" customHeight="1">
      <c r="A963" s="150">
        <v>834008</v>
      </c>
      <c r="B963" s="81">
        <v>4660171515640</v>
      </c>
      <c r="C963" s="21" t="s">
        <v>906</v>
      </c>
      <c r="D963" s="39" t="s">
        <v>907</v>
      </c>
      <c r="E963" s="345" t="s">
        <v>289</v>
      </c>
      <c r="F963" s="163" t="s">
        <v>1624</v>
      </c>
      <c r="G963" s="57" t="s">
        <v>1696</v>
      </c>
      <c r="H963" s="57">
        <v>5.2</v>
      </c>
      <c r="I963" s="22">
        <v>5290</v>
      </c>
      <c r="J963" s="22">
        <v>6720</v>
      </c>
      <c r="K963" s="22">
        <f t="shared" si="202"/>
        <v>5290</v>
      </c>
      <c r="L963" s="20"/>
      <c r="M963" s="24">
        <f t="shared" si="203"/>
        <v>0</v>
      </c>
      <c r="N963" s="33">
        <v>1</v>
      </c>
      <c r="O963" s="63">
        <f t="shared" si="204"/>
        <v>0</v>
      </c>
      <c r="P963" s="20">
        <v>8708949909</v>
      </c>
      <c r="Q963" s="33" t="s">
        <v>4900</v>
      </c>
      <c r="R963" s="519"/>
      <c r="S963" s="520"/>
      <c r="T963" s="520"/>
      <c r="U963" s="521"/>
      <c r="V963" s="509"/>
    </row>
    <row r="964" spans="1:22" s="28" customFormat="1" ht="42" customHeight="1">
      <c r="A964" s="150">
        <v>934035</v>
      </c>
      <c r="B964" s="81">
        <v>4680642314428</v>
      </c>
      <c r="C964" s="21" t="s">
        <v>3815</v>
      </c>
      <c r="D964" s="39" t="s">
        <v>4700</v>
      </c>
      <c r="E964" s="345" t="s">
        <v>290</v>
      </c>
      <c r="F964" s="163"/>
      <c r="G964" s="210"/>
      <c r="H964" s="57"/>
      <c r="I964" s="22">
        <v>700</v>
      </c>
      <c r="J964" s="22">
        <v>920</v>
      </c>
      <c r="K964" s="22">
        <f t="shared" si="202"/>
        <v>700</v>
      </c>
      <c r="L964" s="20"/>
      <c r="M964" s="24">
        <f t="shared" si="203"/>
        <v>0</v>
      </c>
      <c r="N964" s="33">
        <v>1</v>
      </c>
      <c r="O964" s="63">
        <f t="shared" ref="O964" si="210">L964/N964</f>
        <v>0</v>
      </c>
      <c r="P964" s="20">
        <v>8708949909</v>
      </c>
      <c r="Q964" s="33" t="s">
        <v>4892</v>
      </c>
      <c r="R964" s="519" t="s">
        <v>5192</v>
      </c>
      <c r="S964" s="520">
        <v>46204</v>
      </c>
      <c r="T964" s="520">
        <v>47664</v>
      </c>
      <c r="U964" s="521" t="s">
        <v>5191</v>
      </c>
      <c r="V964" s="509"/>
    </row>
    <row r="965" spans="1:22" s="28" customFormat="1" ht="42" customHeight="1">
      <c r="A965" s="150">
        <v>934009</v>
      </c>
      <c r="B965" s="81">
        <v>4650187482470</v>
      </c>
      <c r="C965" s="21" t="s">
        <v>4047</v>
      </c>
      <c r="D965" s="39" t="s">
        <v>1185</v>
      </c>
      <c r="E965" s="345" t="s">
        <v>290</v>
      </c>
      <c r="F965" s="163" t="s">
        <v>1624</v>
      </c>
      <c r="G965" s="57" t="s">
        <v>1515</v>
      </c>
      <c r="H965" s="57">
        <v>0.48</v>
      </c>
      <c r="I965" s="22">
        <v>550</v>
      </c>
      <c r="J965" s="22">
        <v>726</v>
      </c>
      <c r="K965" s="22">
        <f t="shared" si="202"/>
        <v>550</v>
      </c>
      <c r="L965" s="20"/>
      <c r="M965" s="24">
        <f t="shared" si="203"/>
        <v>0</v>
      </c>
      <c r="N965" s="33">
        <v>48</v>
      </c>
      <c r="O965" s="63">
        <f t="shared" si="204"/>
        <v>0</v>
      </c>
      <c r="P965" s="20">
        <v>8708949909</v>
      </c>
      <c r="Q965" s="33" t="s">
        <v>4892</v>
      </c>
      <c r="R965" s="519" t="s">
        <v>5192</v>
      </c>
      <c r="S965" s="520">
        <v>46204</v>
      </c>
      <c r="T965" s="520">
        <v>47664</v>
      </c>
      <c r="U965" s="521" t="s">
        <v>5191</v>
      </c>
      <c r="V965" s="509"/>
    </row>
    <row r="966" spans="1:22" s="28" customFormat="1" ht="42" customHeight="1">
      <c r="A966" s="150">
        <v>934010</v>
      </c>
      <c r="B966" s="81">
        <v>4650187482487</v>
      </c>
      <c r="C966" s="21" t="s">
        <v>4048</v>
      </c>
      <c r="D966" s="43" t="s">
        <v>1186</v>
      </c>
      <c r="E966" s="340" t="s">
        <v>290</v>
      </c>
      <c r="F966" s="162" t="s">
        <v>1624</v>
      </c>
      <c r="G966" s="56" t="s">
        <v>1515</v>
      </c>
      <c r="H966" s="56">
        <v>0.49</v>
      </c>
      <c r="I966" s="22">
        <v>550</v>
      </c>
      <c r="J966" s="22">
        <v>726</v>
      </c>
      <c r="K966" s="22">
        <f t="shared" si="202"/>
        <v>550</v>
      </c>
      <c r="L966" s="45"/>
      <c r="M966" s="24">
        <f t="shared" si="203"/>
        <v>0</v>
      </c>
      <c r="N966" s="33">
        <v>48</v>
      </c>
      <c r="O966" s="63">
        <f t="shared" si="204"/>
        <v>0</v>
      </c>
      <c r="P966" s="45">
        <v>8708949909</v>
      </c>
      <c r="Q966" s="33" t="s">
        <v>4892</v>
      </c>
      <c r="R966" s="519" t="s">
        <v>5192</v>
      </c>
      <c r="S966" s="520">
        <v>46204</v>
      </c>
      <c r="T966" s="520">
        <v>47664</v>
      </c>
      <c r="U966" s="521" t="s">
        <v>5191</v>
      </c>
      <c r="V966" s="509"/>
    </row>
    <row r="967" spans="1:22" s="28" customFormat="1" ht="42" customHeight="1">
      <c r="A967" s="168">
        <v>934016</v>
      </c>
      <c r="B967" s="81">
        <v>4660171516746</v>
      </c>
      <c r="C967" s="134" t="s">
        <v>1838</v>
      </c>
      <c r="D967" s="40" t="s">
        <v>1839</v>
      </c>
      <c r="E967" s="345" t="s">
        <v>290</v>
      </c>
      <c r="F967" s="162" t="s">
        <v>1624</v>
      </c>
      <c r="G967" s="56" t="s">
        <v>1515</v>
      </c>
      <c r="H967" s="56">
        <v>0.49</v>
      </c>
      <c r="I967" s="22">
        <v>550</v>
      </c>
      <c r="J967" s="22">
        <v>720</v>
      </c>
      <c r="K967" s="22">
        <f t="shared" si="202"/>
        <v>550</v>
      </c>
      <c r="L967" s="20"/>
      <c r="M967" s="24">
        <f t="shared" si="203"/>
        <v>0</v>
      </c>
      <c r="N967" s="35">
        <v>48</v>
      </c>
      <c r="O967" s="62">
        <f t="shared" si="204"/>
        <v>0</v>
      </c>
      <c r="P967" s="20">
        <v>8708949909</v>
      </c>
      <c r="Q967" s="35" t="s">
        <v>4892</v>
      </c>
      <c r="R967" s="528" t="s">
        <v>5192</v>
      </c>
      <c r="S967" s="520">
        <v>46204</v>
      </c>
      <c r="T967" s="520">
        <v>47664</v>
      </c>
      <c r="U967" s="521" t="s">
        <v>5191</v>
      </c>
      <c r="V967" s="509"/>
    </row>
    <row r="968" spans="1:22" s="28" customFormat="1" ht="42" customHeight="1">
      <c r="A968" s="168">
        <v>934017</v>
      </c>
      <c r="B968" s="81">
        <v>4660171516753</v>
      </c>
      <c r="C968" s="134" t="s">
        <v>1840</v>
      </c>
      <c r="D968" s="40" t="s">
        <v>1841</v>
      </c>
      <c r="E968" s="345" t="s">
        <v>290</v>
      </c>
      <c r="F968" s="162" t="s">
        <v>1624</v>
      </c>
      <c r="G968" s="56" t="s">
        <v>1515</v>
      </c>
      <c r="H968" s="56">
        <v>0.49</v>
      </c>
      <c r="I968" s="22">
        <v>550</v>
      </c>
      <c r="J968" s="22">
        <v>720</v>
      </c>
      <c r="K968" s="22">
        <f t="shared" si="202"/>
        <v>550</v>
      </c>
      <c r="L968" s="20"/>
      <c r="M968" s="24">
        <f t="shared" si="203"/>
        <v>0</v>
      </c>
      <c r="N968" s="35">
        <v>48</v>
      </c>
      <c r="O968" s="62">
        <f t="shared" si="204"/>
        <v>0</v>
      </c>
      <c r="P968" s="20">
        <v>8708949909</v>
      </c>
      <c r="Q968" s="35" t="s">
        <v>4892</v>
      </c>
      <c r="R968" s="528" t="s">
        <v>5192</v>
      </c>
      <c r="S968" s="520">
        <v>46204</v>
      </c>
      <c r="T968" s="520">
        <v>47664</v>
      </c>
      <c r="U968" s="521" t="s">
        <v>5191</v>
      </c>
      <c r="V968" s="509"/>
    </row>
    <row r="969" spans="1:22" s="28" customFormat="1" ht="42" customHeight="1">
      <c r="A969" s="168">
        <v>934011</v>
      </c>
      <c r="B969" s="81">
        <v>4660171511857</v>
      </c>
      <c r="C969" s="134" t="s">
        <v>744</v>
      </c>
      <c r="D969" s="40" t="s">
        <v>745</v>
      </c>
      <c r="E969" s="345" t="s">
        <v>290</v>
      </c>
      <c r="F969" s="162" t="s">
        <v>1624</v>
      </c>
      <c r="G969" s="56" t="s">
        <v>1516</v>
      </c>
      <c r="H969" s="56">
        <v>0.7</v>
      </c>
      <c r="I969" s="22">
        <v>589</v>
      </c>
      <c r="J969" s="22">
        <v>777</v>
      </c>
      <c r="K969" s="22">
        <f t="shared" si="202"/>
        <v>589</v>
      </c>
      <c r="L969" s="20"/>
      <c r="M969" s="24">
        <f t="shared" si="203"/>
        <v>0</v>
      </c>
      <c r="N969" s="35">
        <v>20</v>
      </c>
      <c r="O969" s="62">
        <f t="shared" si="204"/>
        <v>0</v>
      </c>
      <c r="P969" s="20">
        <v>8708949909</v>
      </c>
      <c r="Q969" s="35" t="s">
        <v>4892</v>
      </c>
      <c r="R969" s="528" t="s">
        <v>5192</v>
      </c>
      <c r="S969" s="520">
        <v>46204</v>
      </c>
      <c r="T969" s="520">
        <v>47664</v>
      </c>
      <c r="U969" s="521" t="s">
        <v>5191</v>
      </c>
      <c r="V969" s="509"/>
    </row>
    <row r="970" spans="1:22" s="28" customFormat="1" ht="42" customHeight="1">
      <c r="A970" s="168">
        <v>934012</v>
      </c>
      <c r="B970" s="81">
        <v>4660171511871</v>
      </c>
      <c r="C970" s="134" t="s">
        <v>746</v>
      </c>
      <c r="D970" s="40" t="s">
        <v>747</v>
      </c>
      <c r="E970" s="345" t="s">
        <v>290</v>
      </c>
      <c r="F970" s="162" t="s">
        <v>1624</v>
      </c>
      <c r="G970" s="56" t="s">
        <v>1516</v>
      </c>
      <c r="H970" s="56">
        <v>0.7</v>
      </c>
      <c r="I970" s="22">
        <v>622</v>
      </c>
      <c r="J970" s="22">
        <v>821</v>
      </c>
      <c r="K970" s="22">
        <f t="shared" si="202"/>
        <v>622</v>
      </c>
      <c r="L970" s="20"/>
      <c r="M970" s="24">
        <f t="shared" si="203"/>
        <v>0</v>
      </c>
      <c r="N970" s="35">
        <v>20</v>
      </c>
      <c r="O970" s="62">
        <f t="shared" si="204"/>
        <v>0</v>
      </c>
      <c r="P970" s="20">
        <v>8708949909</v>
      </c>
      <c r="Q970" s="35" t="s">
        <v>4892</v>
      </c>
      <c r="R970" s="528" t="s">
        <v>5192</v>
      </c>
      <c r="S970" s="520">
        <v>46204</v>
      </c>
      <c r="T970" s="520">
        <v>47664</v>
      </c>
      <c r="U970" s="521" t="s">
        <v>5191</v>
      </c>
      <c r="V970" s="509"/>
    </row>
    <row r="971" spans="1:22" s="28" customFormat="1" ht="42" customHeight="1">
      <c r="A971" s="168">
        <v>934033</v>
      </c>
      <c r="B971" s="81">
        <v>4680642313261</v>
      </c>
      <c r="C971" s="134" t="s">
        <v>3677</v>
      </c>
      <c r="D971" s="40" t="s">
        <v>4258</v>
      </c>
      <c r="E971" s="345" t="s">
        <v>290</v>
      </c>
      <c r="F971" s="176" t="s">
        <v>1624</v>
      </c>
      <c r="G971" s="56" t="s">
        <v>3714</v>
      </c>
      <c r="H971" s="210">
        <v>1.19</v>
      </c>
      <c r="I971" s="22">
        <v>970</v>
      </c>
      <c r="J971" s="22">
        <v>1280</v>
      </c>
      <c r="K971" s="22">
        <f t="shared" si="202"/>
        <v>970</v>
      </c>
      <c r="L971" s="20"/>
      <c r="M971" s="24">
        <f t="shared" si="203"/>
        <v>0</v>
      </c>
      <c r="N971" s="35">
        <v>1</v>
      </c>
      <c r="O971" s="62">
        <f t="shared" ref="O971:O972" si="211">L971/N971</f>
        <v>0</v>
      </c>
      <c r="P971" s="20">
        <v>8708949909</v>
      </c>
      <c r="Q971" s="35" t="s">
        <v>4892</v>
      </c>
      <c r="R971" s="528" t="s">
        <v>5192</v>
      </c>
      <c r="S971" s="520">
        <v>46204</v>
      </c>
      <c r="T971" s="520">
        <v>47664</v>
      </c>
      <c r="U971" s="521" t="s">
        <v>5191</v>
      </c>
      <c r="V971" s="509"/>
    </row>
    <row r="972" spans="1:22" s="28" customFormat="1" ht="42" customHeight="1">
      <c r="A972" s="168">
        <v>934034</v>
      </c>
      <c r="B972" s="81">
        <v>4680642313254</v>
      </c>
      <c r="C972" s="134" t="s">
        <v>3678</v>
      </c>
      <c r="D972" s="40" t="s">
        <v>4259</v>
      </c>
      <c r="E972" s="345" t="s">
        <v>290</v>
      </c>
      <c r="F972" s="176" t="s">
        <v>1624</v>
      </c>
      <c r="G972" s="56" t="s">
        <v>3714</v>
      </c>
      <c r="H972" s="210">
        <v>1.19</v>
      </c>
      <c r="I972" s="22">
        <v>970</v>
      </c>
      <c r="J972" s="22">
        <v>1280</v>
      </c>
      <c r="K972" s="22">
        <f t="shared" si="202"/>
        <v>970</v>
      </c>
      <c r="L972" s="20"/>
      <c r="M972" s="24">
        <f t="shared" si="203"/>
        <v>0</v>
      </c>
      <c r="N972" s="35">
        <v>1</v>
      </c>
      <c r="O972" s="62">
        <f t="shared" si="211"/>
        <v>0</v>
      </c>
      <c r="P972" s="20">
        <v>8708949909</v>
      </c>
      <c r="Q972" s="35" t="s">
        <v>4892</v>
      </c>
      <c r="R972" s="528" t="s">
        <v>5192</v>
      </c>
      <c r="S972" s="520">
        <v>46204</v>
      </c>
      <c r="T972" s="520">
        <v>47664</v>
      </c>
      <c r="U972" s="521" t="s">
        <v>5191</v>
      </c>
      <c r="V972" s="509"/>
    </row>
    <row r="973" spans="1:22" s="28" customFormat="1" ht="42" customHeight="1">
      <c r="A973" s="168">
        <v>934038</v>
      </c>
      <c r="B973" s="81">
        <v>4680642315388</v>
      </c>
      <c r="C973" s="134" t="s">
        <v>4978</v>
      </c>
      <c r="D973" s="40" t="s">
        <v>4979</v>
      </c>
      <c r="E973" s="345" t="s">
        <v>290</v>
      </c>
      <c r="F973" s="162"/>
      <c r="G973" s="56" t="s">
        <v>4988</v>
      </c>
      <c r="H973" s="210">
        <v>1.1000000000000001</v>
      </c>
      <c r="I973" s="22">
        <v>815</v>
      </c>
      <c r="J973" s="22">
        <v>1076</v>
      </c>
      <c r="K973" s="22">
        <f t="shared" si="202"/>
        <v>815</v>
      </c>
      <c r="L973" s="20"/>
      <c r="M973" s="24">
        <f t="shared" si="203"/>
        <v>0</v>
      </c>
      <c r="N973" s="35">
        <v>1</v>
      </c>
      <c r="O973" s="496">
        <f t="shared" ref="O973:O977" si="212">L973/N973</f>
        <v>0</v>
      </c>
      <c r="P973" s="35">
        <v>8708949909</v>
      </c>
      <c r="Q973" s="35" t="s">
        <v>4892</v>
      </c>
      <c r="R973" s="528" t="s">
        <v>5192</v>
      </c>
      <c r="S973" s="520">
        <v>46204</v>
      </c>
      <c r="T973" s="520">
        <v>47664</v>
      </c>
      <c r="U973" s="521" t="s">
        <v>5191</v>
      </c>
      <c r="V973" s="509"/>
    </row>
    <row r="974" spans="1:22" s="28" customFormat="1" ht="42" customHeight="1">
      <c r="A974" s="168">
        <v>934039</v>
      </c>
      <c r="B974" s="81">
        <v>4680642315432</v>
      </c>
      <c r="C974" s="134" t="s">
        <v>4980</v>
      </c>
      <c r="D974" s="40" t="s">
        <v>4981</v>
      </c>
      <c r="E974" s="345" t="s">
        <v>290</v>
      </c>
      <c r="F974" s="162"/>
      <c r="G974" s="56" t="s">
        <v>4988</v>
      </c>
      <c r="H974" s="210">
        <v>1.1000000000000001</v>
      </c>
      <c r="I974" s="22">
        <v>815</v>
      </c>
      <c r="J974" s="22">
        <v>1076</v>
      </c>
      <c r="K974" s="22">
        <f t="shared" si="202"/>
        <v>815</v>
      </c>
      <c r="L974" s="20"/>
      <c r="M974" s="24">
        <f t="shared" si="203"/>
        <v>0</v>
      </c>
      <c r="N974" s="35">
        <v>1</v>
      </c>
      <c r="O974" s="496">
        <f t="shared" si="212"/>
        <v>0</v>
      </c>
      <c r="P974" s="35">
        <v>8708949909</v>
      </c>
      <c r="Q974" s="35" t="s">
        <v>4892</v>
      </c>
      <c r="R974" s="528" t="s">
        <v>5192</v>
      </c>
      <c r="S974" s="520">
        <v>46204</v>
      </c>
      <c r="T974" s="520">
        <v>47664</v>
      </c>
      <c r="U974" s="521" t="s">
        <v>5191</v>
      </c>
      <c r="V974" s="509"/>
    </row>
    <row r="975" spans="1:22" s="28" customFormat="1" ht="42" customHeight="1">
      <c r="A975" s="168">
        <v>934040</v>
      </c>
      <c r="B975" s="81">
        <v>4680642315449</v>
      </c>
      <c r="C975" s="134" t="s">
        <v>4982</v>
      </c>
      <c r="D975" s="40" t="s">
        <v>4983</v>
      </c>
      <c r="E975" s="345" t="s">
        <v>290</v>
      </c>
      <c r="F975" s="162"/>
      <c r="G975" s="56" t="s">
        <v>3073</v>
      </c>
      <c r="H975" s="210">
        <v>0.56000000000000005</v>
      </c>
      <c r="I975" s="22">
        <v>575</v>
      </c>
      <c r="J975" s="22">
        <v>759</v>
      </c>
      <c r="K975" s="22">
        <f t="shared" si="202"/>
        <v>575</v>
      </c>
      <c r="L975" s="20"/>
      <c r="M975" s="24">
        <f t="shared" si="203"/>
        <v>0</v>
      </c>
      <c r="N975" s="35">
        <v>1</v>
      </c>
      <c r="O975" s="496">
        <f t="shared" si="212"/>
        <v>0</v>
      </c>
      <c r="P975" s="35">
        <v>8708949909</v>
      </c>
      <c r="Q975" s="35" t="s">
        <v>4892</v>
      </c>
      <c r="R975" s="528" t="s">
        <v>5192</v>
      </c>
      <c r="S975" s="520">
        <v>46204</v>
      </c>
      <c r="T975" s="520">
        <v>47664</v>
      </c>
      <c r="U975" s="521" t="s">
        <v>5191</v>
      </c>
      <c r="V975" s="509"/>
    </row>
    <row r="976" spans="1:22" s="28" customFormat="1" ht="42" customHeight="1">
      <c r="A976" s="168">
        <v>934042</v>
      </c>
      <c r="B976" s="81">
        <v>4680642315463</v>
      </c>
      <c r="C976" s="134" t="s">
        <v>4984</v>
      </c>
      <c r="D976" s="40" t="s">
        <v>4985</v>
      </c>
      <c r="E976" s="345" t="s">
        <v>290</v>
      </c>
      <c r="F976" s="162"/>
      <c r="G976" s="56" t="s">
        <v>4989</v>
      </c>
      <c r="H976" s="210">
        <v>1.63</v>
      </c>
      <c r="I976" s="22">
        <v>1640</v>
      </c>
      <c r="J976" s="22">
        <v>2116</v>
      </c>
      <c r="K976" s="22">
        <f t="shared" si="202"/>
        <v>1640</v>
      </c>
      <c r="L976" s="20"/>
      <c r="M976" s="24">
        <f t="shared" si="203"/>
        <v>0</v>
      </c>
      <c r="N976" s="35">
        <v>1</v>
      </c>
      <c r="O976" s="496">
        <f t="shared" si="212"/>
        <v>0</v>
      </c>
      <c r="P976" s="35">
        <v>8708949909</v>
      </c>
      <c r="Q976" s="35" t="s">
        <v>4892</v>
      </c>
      <c r="R976" s="528" t="s">
        <v>5192</v>
      </c>
      <c r="S976" s="520">
        <v>46204</v>
      </c>
      <c r="T976" s="520">
        <v>47664</v>
      </c>
      <c r="U976" s="521" t="s">
        <v>5191</v>
      </c>
      <c r="V976" s="509"/>
    </row>
    <row r="977" spans="1:22" s="28" customFormat="1" ht="42" customHeight="1">
      <c r="A977" s="168">
        <v>934041</v>
      </c>
      <c r="B977" s="81">
        <v>4680642315456</v>
      </c>
      <c r="C977" s="134" t="s">
        <v>4986</v>
      </c>
      <c r="D977" s="40" t="s">
        <v>4987</v>
      </c>
      <c r="E977" s="345" t="s">
        <v>290</v>
      </c>
      <c r="F977" s="162"/>
      <c r="G977" s="56" t="s">
        <v>4989</v>
      </c>
      <c r="H977" s="210">
        <v>1.63</v>
      </c>
      <c r="I977" s="22">
        <v>1640</v>
      </c>
      <c r="J977" s="22">
        <v>2116</v>
      </c>
      <c r="K977" s="22">
        <f t="shared" si="202"/>
        <v>1640</v>
      </c>
      <c r="L977" s="20"/>
      <c r="M977" s="24">
        <f t="shared" si="203"/>
        <v>0</v>
      </c>
      <c r="N977" s="35">
        <v>1</v>
      </c>
      <c r="O977" s="496">
        <f t="shared" si="212"/>
        <v>0</v>
      </c>
      <c r="P977" s="35">
        <v>8708949909</v>
      </c>
      <c r="Q977" s="35" t="s">
        <v>4892</v>
      </c>
      <c r="R977" s="528" t="s">
        <v>5192</v>
      </c>
      <c r="S977" s="520">
        <v>46204</v>
      </c>
      <c r="T977" s="520">
        <v>47664</v>
      </c>
      <c r="U977" s="521" t="s">
        <v>5191</v>
      </c>
      <c r="V977" s="509"/>
    </row>
    <row r="978" spans="1:22" s="28" customFormat="1" ht="42" customHeight="1">
      <c r="A978" s="150">
        <v>934013</v>
      </c>
      <c r="B978" s="81">
        <v>4650187485471</v>
      </c>
      <c r="C978" s="21" t="s">
        <v>485</v>
      </c>
      <c r="D978" s="39" t="s">
        <v>4442</v>
      </c>
      <c r="E978" s="340" t="s">
        <v>290</v>
      </c>
      <c r="F978" s="163" t="s">
        <v>1624</v>
      </c>
      <c r="G978" s="57" t="s">
        <v>1517</v>
      </c>
      <c r="H978" s="57">
        <v>0.75</v>
      </c>
      <c r="I978" s="22">
        <v>1330</v>
      </c>
      <c r="J978" s="22">
        <v>1716</v>
      </c>
      <c r="K978" s="22">
        <f t="shared" si="202"/>
        <v>1330</v>
      </c>
      <c r="L978" s="45"/>
      <c r="M978" s="24">
        <f t="shared" si="203"/>
        <v>0</v>
      </c>
      <c r="N978" s="33">
        <v>1</v>
      </c>
      <c r="O978" s="63">
        <f t="shared" si="204"/>
        <v>0</v>
      </c>
      <c r="P978" s="45">
        <v>8708949909</v>
      </c>
      <c r="Q978" s="33" t="s">
        <v>4892</v>
      </c>
      <c r="R978" s="519" t="s">
        <v>5192</v>
      </c>
      <c r="S978" s="520">
        <v>46204</v>
      </c>
      <c r="T978" s="520">
        <v>47664</v>
      </c>
      <c r="U978" s="521" t="s">
        <v>5191</v>
      </c>
      <c r="V978" s="509"/>
    </row>
    <row r="979" spans="1:22" s="28" customFormat="1" ht="42" customHeight="1">
      <c r="A979" s="150">
        <v>934014</v>
      </c>
      <c r="B979" s="81">
        <v>4660171513936</v>
      </c>
      <c r="C979" s="21" t="s">
        <v>843</v>
      </c>
      <c r="D979" s="39" t="s">
        <v>844</v>
      </c>
      <c r="E979" s="345" t="s">
        <v>290</v>
      </c>
      <c r="F979" s="163" t="s">
        <v>1624</v>
      </c>
      <c r="G979" s="57" t="s">
        <v>1697</v>
      </c>
      <c r="H979" s="57">
        <v>0.9</v>
      </c>
      <c r="I979" s="22">
        <v>1090</v>
      </c>
      <c r="J979" s="22">
        <v>1406</v>
      </c>
      <c r="K979" s="22">
        <f t="shared" si="202"/>
        <v>1090</v>
      </c>
      <c r="L979" s="20"/>
      <c r="M979" s="24">
        <f t="shared" si="203"/>
        <v>0</v>
      </c>
      <c r="N979" s="33">
        <v>1</v>
      </c>
      <c r="O979" s="63">
        <f t="shared" si="204"/>
        <v>0</v>
      </c>
      <c r="P979" s="20">
        <v>8708809909</v>
      </c>
      <c r="Q979" s="33" t="s">
        <v>4892</v>
      </c>
      <c r="R979" s="519" t="s">
        <v>5193</v>
      </c>
      <c r="S979" s="520"/>
      <c r="T979" s="520"/>
      <c r="U979" s="521"/>
      <c r="V979" s="509"/>
    </row>
    <row r="980" spans="1:22" s="28" customFormat="1" ht="42" customHeight="1">
      <c r="A980" s="150">
        <v>934015</v>
      </c>
      <c r="B980" s="81">
        <v>4660171513929</v>
      </c>
      <c r="C980" s="21" t="s">
        <v>845</v>
      </c>
      <c r="D980" s="39" t="s">
        <v>846</v>
      </c>
      <c r="E980" s="345" t="s">
        <v>290</v>
      </c>
      <c r="F980" s="163" t="s">
        <v>1624</v>
      </c>
      <c r="G980" s="57" t="s">
        <v>1697</v>
      </c>
      <c r="H980" s="57">
        <v>1.01</v>
      </c>
      <c r="I980" s="22">
        <v>1330</v>
      </c>
      <c r="J980" s="22">
        <v>1716</v>
      </c>
      <c r="K980" s="22">
        <f t="shared" si="202"/>
        <v>1330</v>
      </c>
      <c r="L980" s="20"/>
      <c r="M980" s="24">
        <f t="shared" si="203"/>
        <v>0</v>
      </c>
      <c r="N980" s="33">
        <v>1</v>
      </c>
      <c r="O980" s="63">
        <f t="shared" si="204"/>
        <v>0</v>
      </c>
      <c r="P980" s="20">
        <v>8708809909</v>
      </c>
      <c r="Q980" s="33" t="s">
        <v>4892</v>
      </c>
      <c r="R980" s="519" t="s">
        <v>5193</v>
      </c>
      <c r="S980" s="520"/>
      <c r="T980" s="520"/>
      <c r="U980" s="521"/>
      <c r="V980" s="509"/>
    </row>
    <row r="981" spans="1:22" s="28" customFormat="1" ht="42" customHeight="1">
      <c r="A981" s="150">
        <v>934032</v>
      </c>
      <c r="B981" s="81">
        <v>4680642310826</v>
      </c>
      <c r="C981" s="21" t="s">
        <v>5018</v>
      </c>
      <c r="D981" s="39" t="s">
        <v>5017</v>
      </c>
      <c r="E981" s="345" t="s">
        <v>290</v>
      </c>
      <c r="F981" s="163"/>
      <c r="G981" s="56"/>
      <c r="H981" s="56"/>
      <c r="I981" s="22">
        <v>230</v>
      </c>
      <c r="J981" s="22">
        <v>310</v>
      </c>
      <c r="K981" s="22">
        <f t="shared" si="202"/>
        <v>230</v>
      </c>
      <c r="L981" s="20"/>
      <c r="M981" s="24">
        <f t="shared" si="203"/>
        <v>0</v>
      </c>
      <c r="N981" s="33">
        <v>1</v>
      </c>
      <c r="O981" s="63">
        <f t="shared" ref="O981" si="213">L981/N981</f>
        <v>0</v>
      </c>
      <c r="P981" s="33">
        <v>8708809909</v>
      </c>
      <c r="Q981" s="33" t="s">
        <v>4892</v>
      </c>
      <c r="R981" s="519"/>
      <c r="S981" s="520"/>
      <c r="T981" s="520"/>
      <c r="U981" s="521"/>
      <c r="V981" s="509"/>
    </row>
    <row r="982" spans="1:22" s="28" customFormat="1" ht="42" customHeight="1">
      <c r="A982" s="150">
        <v>934029</v>
      </c>
      <c r="B982" s="81">
        <v>4680642310338</v>
      </c>
      <c r="C982" s="21" t="s">
        <v>3215</v>
      </c>
      <c r="D982" s="39" t="s">
        <v>4701</v>
      </c>
      <c r="E982" s="340" t="s">
        <v>290</v>
      </c>
      <c r="F982" s="177" t="s">
        <v>1624</v>
      </c>
      <c r="G982" s="56" t="s">
        <v>3715</v>
      </c>
      <c r="H982" s="210">
        <v>2.44</v>
      </c>
      <c r="I982" s="22">
        <v>3200</v>
      </c>
      <c r="J982" s="22">
        <v>4130</v>
      </c>
      <c r="K982" s="22">
        <f t="shared" si="202"/>
        <v>3200</v>
      </c>
      <c r="L982" s="45"/>
      <c r="M982" s="24">
        <f t="shared" si="203"/>
        <v>0</v>
      </c>
      <c r="N982" s="33">
        <v>10</v>
      </c>
      <c r="O982" s="63">
        <f t="shared" ref="O982" si="214">L982/N982</f>
        <v>0</v>
      </c>
      <c r="P982" s="45">
        <v>8708803509</v>
      </c>
      <c r="Q982" s="33" t="s">
        <v>4898</v>
      </c>
      <c r="R982" s="519" t="s">
        <v>5192</v>
      </c>
      <c r="S982" s="520">
        <v>46204</v>
      </c>
      <c r="T982" s="520">
        <v>47664</v>
      </c>
      <c r="U982" s="521" t="s">
        <v>5191</v>
      </c>
      <c r="V982" s="509"/>
    </row>
    <row r="983" spans="1:22" s="28" customFormat="1" ht="42" customHeight="1">
      <c r="A983" s="150">
        <v>934037</v>
      </c>
      <c r="B983" s="81">
        <v>4680642314503</v>
      </c>
      <c r="C983" s="21" t="s">
        <v>4777</v>
      </c>
      <c r="D983" s="39" t="s">
        <v>4778</v>
      </c>
      <c r="E983" s="340" t="s">
        <v>290</v>
      </c>
      <c r="F983" s="163"/>
      <c r="G983" s="56" t="s">
        <v>4779</v>
      </c>
      <c r="H983" s="210">
        <v>3.7</v>
      </c>
      <c r="I983" s="22">
        <v>3500</v>
      </c>
      <c r="J983" s="22">
        <v>4445</v>
      </c>
      <c r="K983" s="22">
        <f t="shared" si="202"/>
        <v>3500</v>
      </c>
      <c r="L983" s="45"/>
      <c r="M983" s="24">
        <f t="shared" si="203"/>
        <v>0</v>
      </c>
      <c r="N983" s="33">
        <v>10</v>
      </c>
      <c r="O983" s="63">
        <f t="shared" ref="O983" si="215">L983/N983</f>
        <v>0</v>
      </c>
      <c r="P983" s="45">
        <v>8708803509</v>
      </c>
      <c r="Q983" s="33" t="s">
        <v>4898</v>
      </c>
      <c r="R983" s="519" t="s">
        <v>5192</v>
      </c>
      <c r="S983" s="520">
        <v>46204</v>
      </c>
      <c r="T983" s="520">
        <v>47664</v>
      </c>
      <c r="U983" s="521" t="s">
        <v>5191</v>
      </c>
      <c r="V983" s="509"/>
    </row>
    <row r="984" spans="1:22" s="28" customFormat="1" ht="42" customHeight="1" thickBot="1">
      <c r="A984" s="150">
        <v>934036</v>
      </c>
      <c r="B984" s="81">
        <v>4680642314497</v>
      </c>
      <c r="C984" s="21" t="s">
        <v>3679</v>
      </c>
      <c r="D984" s="39" t="s">
        <v>3680</v>
      </c>
      <c r="E984" s="340" t="s">
        <v>289</v>
      </c>
      <c r="F984" s="163"/>
      <c r="G984" s="56" t="s">
        <v>3724</v>
      </c>
      <c r="H984" s="57">
        <v>0.45</v>
      </c>
      <c r="I984" s="22">
        <v>450</v>
      </c>
      <c r="J984" s="22">
        <v>595</v>
      </c>
      <c r="K984" s="22">
        <f t="shared" si="202"/>
        <v>450</v>
      </c>
      <c r="L984" s="45"/>
      <c r="M984" s="24">
        <f t="shared" si="203"/>
        <v>0</v>
      </c>
      <c r="N984" s="33">
        <v>1</v>
      </c>
      <c r="O984" s="63">
        <f t="shared" ref="O984" si="216">L984/N984</f>
        <v>0</v>
      </c>
      <c r="P984" s="45">
        <v>8708949909</v>
      </c>
      <c r="Q984" s="33" t="s">
        <v>4898</v>
      </c>
      <c r="R984" s="519" t="s">
        <v>5192</v>
      </c>
      <c r="S984" s="520">
        <v>46204</v>
      </c>
      <c r="T984" s="520">
        <v>47664</v>
      </c>
      <c r="U984" s="521" t="s">
        <v>5191</v>
      </c>
      <c r="V984" s="509"/>
    </row>
    <row r="985" spans="1:22" s="28" customFormat="1" ht="21" customHeight="1" thickBot="1">
      <c r="A985" s="231"/>
      <c r="B985" s="69"/>
      <c r="C985" s="69"/>
      <c r="D985" s="70" t="s">
        <v>500</v>
      </c>
      <c r="E985" s="71"/>
      <c r="F985" s="157"/>
      <c r="G985" s="69"/>
      <c r="H985" s="69"/>
      <c r="I985" s="69"/>
      <c r="J985" s="69"/>
      <c r="K985" s="69"/>
      <c r="L985" s="71"/>
      <c r="M985" s="71"/>
      <c r="N985" s="71"/>
      <c r="O985" s="82"/>
      <c r="P985" s="369"/>
      <c r="Q985" s="369"/>
      <c r="R985" s="71"/>
      <c r="S985" s="71"/>
      <c r="T985" s="71"/>
      <c r="U985" s="521"/>
      <c r="V985" s="509"/>
    </row>
    <row r="986" spans="1:22" s="28" customFormat="1" ht="42" customHeight="1">
      <c r="A986" s="150">
        <v>834009</v>
      </c>
      <c r="B986" s="81">
        <v>4650187482494</v>
      </c>
      <c r="C986" s="21" t="s">
        <v>936</v>
      </c>
      <c r="D986" s="43" t="s">
        <v>4702</v>
      </c>
      <c r="E986" s="340" t="s">
        <v>289</v>
      </c>
      <c r="F986" s="162" t="s">
        <v>1624</v>
      </c>
      <c r="G986" s="56" t="s">
        <v>1518</v>
      </c>
      <c r="H986" s="56">
        <v>0.56000000000000005</v>
      </c>
      <c r="I986" s="22">
        <v>2035</v>
      </c>
      <c r="J986" s="22">
        <v>2625</v>
      </c>
      <c r="K986" s="22">
        <f t="shared" ref="K986:K1009" si="217">I986*(100-$P$3*100)/100</f>
        <v>2035</v>
      </c>
      <c r="L986" s="45"/>
      <c r="M986" s="24">
        <f t="shared" ref="M986:M1009" si="218">K986*L986</f>
        <v>0</v>
      </c>
      <c r="N986" s="33">
        <v>1</v>
      </c>
      <c r="O986" s="63">
        <f t="shared" ref="O986:O999" si="219">L986/N986</f>
        <v>0</v>
      </c>
      <c r="P986" s="45">
        <v>4009320000</v>
      </c>
      <c r="Q986" s="33" t="s">
        <v>4872</v>
      </c>
      <c r="R986" s="519"/>
      <c r="S986" s="520"/>
      <c r="T986" s="520"/>
      <c r="U986" s="521"/>
      <c r="V986" s="509"/>
    </row>
    <row r="987" spans="1:22" s="28" customFormat="1" ht="42" customHeight="1">
      <c r="A987" s="150">
        <v>834010</v>
      </c>
      <c r="B987" s="81">
        <v>4650187482500</v>
      </c>
      <c r="C987" s="21" t="s">
        <v>937</v>
      </c>
      <c r="D987" s="43" t="s">
        <v>4703</v>
      </c>
      <c r="E987" s="340" t="s">
        <v>289</v>
      </c>
      <c r="F987" s="162" t="s">
        <v>1624</v>
      </c>
      <c r="G987" s="56" t="s">
        <v>1519</v>
      </c>
      <c r="H987" s="56">
        <v>0.62</v>
      </c>
      <c r="I987" s="22">
        <v>2365</v>
      </c>
      <c r="J987" s="22">
        <v>3050</v>
      </c>
      <c r="K987" s="22">
        <f t="shared" si="217"/>
        <v>2365</v>
      </c>
      <c r="L987" s="45"/>
      <c r="M987" s="24">
        <f t="shared" si="218"/>
        <v>0</v>
      </c>
      <c r="N987" s="33">
        <v>1</v>
      </c>
      <c r="O987" s="63">
        <f t="shared" si="219"/>
        <v>0</v>
      </c>
      <c r="P987" s="45">
        <v>4009320000</v>
      </c>
      <c r="Q987" s="33" t="s">
        <v>4872</v>
      </c>
      <c r="R987" s="519"/>
      <c r="S987" s="520"/>
      <c r="T987" s="520"/>
      <c r="U987" s="521"/>
      <c r="V987" s="509"/>
    </row>
    <row r="988" spans="1:22" s="28" customFormat="1" ht="42" customHeight="1">
      <c r="A988" s="168">
        <v>834011</v>
      </c>
      <c r="B988" s="81">
        <v>4650187482517</v>
      </c>
      <c r="C988" s="134" t="s">
        <v>938</v>
      </c>
      <c r="D988" s="40" t="s">
        <v>1187</v>
      </c>
      <c r="E988" s="345" t="s">
        <v>289</v>
      </c>
      <c r="F988" s="162" t="s">
        <v>1624</v>
      </c>
      <c r="G988" s="56" t="s">
        <v>1520</v>
      </c>
      <c r="H988" s="56">
        <v>0.11</v>
      </c>
      <c r="I988" s="22">
        <v>620</v>
      </c>
      <c r="J988" s="22">
        <v>819</v>
      </c>
      <c r="K988" s="22">
        <f t="shared" si="217"/>
        <v>620</v>
      </c>
      <c r="L988" s="20"/>
      <c r="M988" s="24">
        <f t="shared" si="218"/>
        <v>0</v>
      </c>
      <c r="N988" s="34">
        <v>1</v>
      </c>
      <c r="O988" s="64">
        <f t="shared" si="219"/>
        <v>0</v>
      </c>
      <c r="P988" s="20">
        <v>7307929000</v>
      </c>
      <c r="Q988" s="34" t="s">
        <v>4892</v>
      </c>
      <c r="R988" s="523"/>
      <c r="S988" s="522"/>
      <c r="T988" s="522"/>
      <c r="U988" s="521"/>
      <c r="V988" s="509"/>
    </row>
    <row r="989" spans="1:22" s="28" customFormat="1" ht="42" customHeight="1">
      <c r="A989" s="168">
        <v>834012</v>
      </c>
      <c r="B989" s="81">
        <v>4650187482524</v>
      </c>
      <c r="C989" s="134" t="s">
        <v>939</v>
      </c>
      <c r="D989" s="40" t="s">
        <v>4187</v>
      </c>
      <c r="E989" s="345" t="s">
        <v>289</v>
      </c>
      <c r="F989" s="162" t="s">
        <v>1624</v>
      </c>
      <c r="G989" s="56" t="s">
        <v>1521</v>
      </c>
      <c r="H989" s="56">
        <v>0.36</v>
      </c>
      <c r="I989" s="22">
        <v>1226</v>
      </c>
      <c r="J989" s="22">
        <v>1585</v>
      </c>
      <c r="K989" s="22">
        <f t="shared" si="217"/>
        <v>1226</v>
      </c>
      <c r="L989" s="20"/>
      <c r="M989" s="24">
        <f t="shared" si="218"/>
        <v>0</v>
      </c>
      <c r="N989" s="34">
        <v>1</v>
      </c>
      <c r="O989" s="64">
        <f t="shared" si="219"/>
        <v>0</v>
      </c>
      <c r="P989" s="20">
        <v>4009320000</v>
      </c>
      <c r="Q989" s="34" t="s">
        <v>4872</v>
      </c>
      <c r="R989" s="523"/>
      <c r="S989" s="522"/>
      <c r="T989" s="522"/>
      <c r="U989" s="521"/>
      <c r="V989" s="509"/>
    </row>
    <row r="990" spans="1:22" s="28" customFormat="1" ht="42" customHeight="1">
      <c r="A990" s="168">
        <v>834013</v>
      </c>
      <c r="B990" s="81">
        <v>4650187482531</v>
      </c>
      <c r="C990" s="134" t="s">
        <v>940</v>
      </c>
      <c r="D990" s="40" t="s">
        <v>1188</v>
      </c>
      <c r="E990" s="345" t="s">
        <v>289</v>
      </c>
      <c r="F990" s="162" t="s">
        <v>1624</v>
      </c>
      <c r="G990" s="56" t="s">
        <v>1522</v>
      </c>
      <c r="H990" s="56">
        <v>0.33</v>
      </c>
      <c r="I990" s="22">
        <v>720</v>
      </c>
      <c r="J990" s="22">
        <v>950</v>
      </c>
      <c r="K990" s="22">
        <f t="shared" si="217"/>
        <v>720</v>
      </c>
      <c r="L990" s="20"/>
      <c r="M990" s="24">
        <f t="shared" si="218"/>
        <v>0</v>
      </c>
      <c r="N990" s="34">
        <v>1</v>
      </c>
      <c r="O990" s="64">
        <f t="shared" si="219"/>
        <v>0</v>
      </c>
      <c r="P990" s="20">
        <v>4009320000</v>
      </c>
      <c r="Q990" s="34" t="s">
        <v>4872</v>
      </c>
      <c r="R990" s="523"/>
      <c r="S990" s="522"/>
      <c r="T990" s="522"/>
      <c r="U990" s="521"/>
      <c r="V990" s="509"/>
    </row>
    <row r="991" spans="1:22" s="28" customFormat="1" ht="42" customHeight="1">
      <c r="A991" s="168">
        <v>834014</v>
      </c>
      <c r="B991" s="81">
        <v>4650187482548</v>
      </c>
      <c r="C991" s="134" t="s">
        <v>941</v>
      </c>
      <c r="D991" s="40" t="s">
        <v>1189</v>
      </c>
      <c r="E991" s="345" t="s">
        <v>289</v>
      </c>
      <c r="F991" s="162" t="s">
        <v>1624</v>
      </c>
      <c r="G991" s="56" t="s">
        <v>1523</v>
      </c>
      <c r="H991" s="56">
        <v>0.05</v>
      </c>
      <c r="I991" s="22">
        <v>215</v>
      </c>
      <c r="J991" s="22">
        <v>290</v>
      </c>
      <c r="K991" s="22">
        <f t="shared" si="217"/>
        <v>215</v>
      </c>
      <c r="L991" s="20"/>
      <c r="M991" s="24">
        <f t="shared" si="218"/>
        <v>0</v>
      </c>
      <c r="N991" s="34">
        <v>1</v>
      </c>
      <c r="O991" s="64">
        <f t="shared" si="219"/>
        <v>0</v>
      </c>
      <c r="P991" s="20">
        <v>4009320000</v>
      </c>
      <c r="Q991" s="34" t="s">
        <v>4872</v>
      </c>
      <c r="R991" s="523"/>
      <c r="S991" s="522"/>
      <c r="T991" s="522"/>
      <c r="U991" s="521"/>
      <c r="V991" s="509"/>
    </row>
    <row r="992" spans="1:22" s="28" customFormat="1" ht="42" customHeight="1">
      <c r="A992" s="150">
        <v>834015</v>
      </c>
      <c r="B992" s="81">
        <v>4650187482555</v>
      </c>
      <c r="C992" s="21" t="s">
        <v>942</v>
      </c>
      <c r="D992" s="43" t="s">
        <v>1190</v>
      </c>
      <c r="E992" s="340" t="s">
        <v>289</v>
      </c>
      <c r="F992" s="162" t="s">
        <v>1624</v>
      </c>
      <c r="G992" s="56" t="s">
        <v>1524</v>
      </c>
      <c r="H992" s="56">
        <v>0.37</v>
      </c>
      <c r="I992" s="22">
        <v>846</v>
      </c>
      <c r="J992" s="22">
        <v>1116</v>
      </c>
      <c r="K992" s="22">
        <f t="shared" si="217"/>
        <v>846</v>
      </c>
      <c r="L992" s="45"/>
      <c r="M992" s="24">
        <f t="shared" si="218"/>
        <v>0</v>
      </c>
      <c r="N992" s="33">
        <v>1</v>
      </c>
      <c r="O992" s="63">
        <f t="shared" si="219"/>
        <v>0</v>
      </c>
      <c r="P992" s="45">
        <v>4009320000</v>
      </c>
      <c r="Q992" s="33" t="s">
        <v>4872</v>
      </c>
      <c r="R992" s="519"/>
      <c r="S992" s="520"/>
      <c r="T992" s="520"/>
      <c r="U992" s="521"/>
      <c r="V992" s="509"/>
    </row>
    <row r="993" spans="1:22" s="28" customFormat="1" ht="42" customHeight="1">
      <c r="A993" s="150">
        <v>834016</v>
      </c>
      <c r="B993" s="81">
        <v>4650187482562</v>
      </c>
      <c r="C993" s="21" t="s">
        <v>943</v>
      </c>
      <c r="D993" s="43" t="s">
        <v>4660</v>
      </c>
      <c r="E993" s="340" t="s">
        <v>289</v>
      </c>
      <c r="F993" s="162" t="s">
        <v>1624</v>
      </c>
      <c r="G993" s="56" t="s">
        <v>1525</v>
      </c>
      <c r="H993" s="56">
        <v>0.35</v>
      </c>
      <c r="I993" s="22">
        <v>1340</v>
      </c>
      <c r="J993" s="22">
        <v>1730</v>
      </c>
      <c r="K993" s="22">
        <f t="shared" si="217"/>
        <v>1340</v>
      </c>
      <c r="L993" s="45"/>
      <c r="M993" s="24">
        <f t="shared" si="218"/>
        <v>0</v>
      </c>
      <c r="N993" s="33">
        <v>1</v>
      </c>
      <c r="O993" s="63">
        <f t="shared" si="219"/>
        <v>0</v>
      </c>
      <c r="P993" s="45">
        <v>4009320000</v>
      </c>
      <c r="Q993" s="33" t="s">
        <v>4872</v>
      </c>
      <c r="R993" s="519"/>
      <c r="S993" s="520"/>
      <c r="T993" s="520"/>
      <c r="U993" s="521"/>
      <c r="V993" s="509"/>
    </row>
    <row r="994" spans="1:22" s="28" customFormat="1" ht="42" customHeight="1">
      <c r="A994" s="150">
        <v>834017</v>
      </c>
      <c r="B994" s="81">
        <v>4650187482579</v>
      </c>
      <c r="C994" s="21" t="s">
        <v>944</v>
      </c>
      <c r="D994" s="43" t="s">
        <v>4103</v>
      </c>
      <c r="E994" s="340" t="s">
        <v>289</v>
      </c>
      <c r="F994" s="162" t="s">
        <v>1624</v>
      </c>
      <c r="G994" s="56" t="s">
        <v>1523</v>
      </c>
      <c r="H994" s="56">
        <v>0.05</v>
      </c>
      <c r="I994" s="22">
        <v>216</v>
      </c>
      <c r="J994" s="22">
        <v>292</v>
      </c>
      <c r="K994" s="22">
        <f t="shared" si="217"/>
        <v>216</v>
      </c>
      <c r="L994" s="45"/>
      <c r="M994" s="24">
        <f t="shared" si="218"/>
        <v>0</v>
      </c>
      <c r="N994" s="33">
        <v>1</v>
      </c>
      <c r="O994" s="63">
        <f t="shared" si="219"/>
        <v>0</v>
      </c>
      <c r="P994" s="45">
        <v>4009320000</v>
      </c>
      <c r="Q994" s="33" t="s">
        <v>4872</v>
      </c>
      <c r="R994" s="519" t="s">
        <v>5193</v>
      </c>
      <c r="S994" s="520"/>
      <c r="T994" s="520"/>
      <c r="U994" s="521"/>
      <c r="V994" s="509"/>
    </row>
    <row r="995" spans="1:22" s="28" customFormat="1" ht="42" customHeight="1">
      <c r="A995" s="150">
        <v>834018</v>
      </c>
      <c r="B995" s="81">
        <v>4650187482586</v>
      </c>
      <c r="C995" s="21" t="s">
        <v>945</v>
      </c>
      <c r="D995" s="43" t="s">
        <v>4589</v>
      </c>
      <c r="E995" s="340" t="s">
        <v>289</v>
      </c>
      <c r="F995" s="162" t="s">
        <v>1624</v>
      </c>
      <c r="G995" s="56" t="s">
        <v>1521</v>
      </c>
      <c r="H995" s="56">
        <v>0.42</v>
      </c>
      <c r="I995" s="22">
        <v>1690</v>
      </c>
      <c r="J995" s="22">
        <v>2180</v>
      </c>
      <c r="K995" s="22">
        <f t="shared" si="217"/>
        <v>1690</v>
      </c>
      <c r="L995" s="45"/>
      <c r="M995" s="24">
        <f t="shared" si="218"/>
        <v>0</v>
      </c>
      <c r="N995" s="33">
        <v>1</v>
      </c>
      <c r="O995" s="63">
        <f t="shared" si="219"/>
        <v>0</v>
      </c>
      <c r="P995" s="45">
        <v>4009320000</v>
      </c>
      <c r="Q995" s="33" t="s">
        <v>4872</v>
      </c>
      <c r="R995" s="519" t="s">
        <v>5193</v>
      </c>
      <c r="S995" s="520"/>
      <c r="T995" s="520"/>
      <c r="U995" s="521"/>
      <c r="V995" s="509"/>
    </row>
    <row r="996" spans="1:22" s="28" customFormat="1" ht="42" customHeight="1">
      <c r="A996" s="150">
        <v>834019</v>
      </c>
      <c r="B996" s="81">
        <v>4650187482593</v>
      </c>
      <c r="C996" s="21" t="s">
        <v>946</v>
      </c>
      <c r="D996" s="43" t="s">
        <v>4480</v>
      </c>
      <c r="E996" s="340" t="s">
        <v>289</v>
      </c>
      <c r="F996" s="162" t="s">
        <v>1624</v>
      </c>
      <c r="G996" s="56" t="s">
        <v>1526</v>
      </c>
      <c r="H996" s="56">
        <v>0.48</v>
      </c>
      <c r="I996" s="22">
        <v>1765</v>
      </c>
      <c r="J996" s="22">
        <v>2280</v>
      </c>
      <c r="K996" s="22">
        <f t="shared" si="217"/>
        <v>1765</v>
      </c>
      <c r="L996" s="45"/>
      <c r="M996" s="24">
        <f t="shared" si="218"/>
        <v>0</v>
      </c>
      <c r="N996" s="33">
        <v>1</v>
      </c>
      <c r="O996" s="63">
        <f t="shared" si="219"/>
        <v>0</v>
      </c>
      <c r="P996" s="45">
        <v>4009320000</v>
      </c>
      <c r="Q996" s="33" t="s">
        <v>4872</v>
      </c>
      <c r="R996" s="519"/>
      <c r="S996" s="520"/>
      <c r="T996" s="520"/>
      <c r="U996" s="521"/>
      <c r="V996" s="509"/>
    </row>
    <row r="997" spans="1:22" s="28" customFormat="1" ht="42" customHeight="1">
      <c r="A997" s="150">
        <v>834020</v>
      </c>
      <c r="B997" s="81">
        <v>4650187482616</v>
      </c>
      <c r="C997" s="21" t="s">
        <v>947</v>
      </c>
      <c r="D997" s="43" t="s">
        <v>4590</v>
      </c>
      <c r="E997" s="340" t="s">
        <v>289</v>
      </c>
      <c r="F997" s="162" t="s">
        <v>1624</v>
      </c>
      <c r="G997" s="56" t="s">
        <v>1527</v>
      </c>
      <c r="H997" s="56">
        <v>0.7</v>
      </c>
      <c r="I997" s="22">
        <v>1180</v>
      </c>
      <c r="J997" s="22">
        <v>1525</v>
      </c>
      <c r="K997" s="22">
        <f t="shared" si="217"/>
        <v>1180</v>
      </c>
      <c r="L997" s="45"/>
      <c r="M997" s="24">
        <f t="shared" si="218"/>
        <v>0</v>
      </c>
      <c r="N997" s="33">
        <v>1</v>
      </c>
      <c r="O997" s="63">
        <f t="shared" si="219"/>
        <v>0</v>
      </c>
      <c r="P997" s="45">
        <v>4009320000</v>
      </c>
      <c r="Q997" s="33" t="s">
        <v>4872</v>
      </c>
      <c r="R997" s="519"/>
      <c r="S997" s="520"/>
      <c r="T997" s="520"/>
      <c r="U997" s="521"/>
      <c r="V997" s="509"/>
    </row>
    <row r="998" spans="1:22" s="28" customFormat="1" ht="42" customHeight="1">
      <c r="A998" s="168">
        <v>834026</v>
      </c>
      <c r="B998" s="81">
        <v>4680642312110</v>
      </c>
      <c r="C998" s="134" t="s">
        <v>2998</v>
      </c>
      <c r="D998" s="40" t="s">
        <v>4650</v>
      </c>
      <c r="E998" s="340" t="s">
        <v>289</v>
      </c>
      <c r="F998" s="162" t="s">
        <v>1624</v>
      </c>
      <c r="G998" s="56" t="s">
        <v>3084</v>
      </c>
      <c r="H998" s="56">
        <v>0.4</v>
      </c>
      <c r="I998" s="22">
        <v>3160</v>
      </c>
      <c r="J998" s="22">
        <v>4080</v>
      </c>
      <c r="K998" s="22">
        <f t="shared" si="217"/>
        <v>3160</v>
      </c>
      <c r="L998" s="45"/>
      <c r="M998" s="24">
        <f t="shared" si="218"/>
        <v>0</v>
      </c>
      <c r="N998" s="33">
        <v>1</v>
      </c>
      <c r="O998" s="63">
        <f t="shared" ref="O998" si="220">L998/N998</f>
        <v>0</v>
      </c>
      <c r="P998" s="45">
        <v>4009320000</v>
      </c>
      <c r="Q998" s="33" t="s">
        <v>4872</v>
      </c>
      <c r="R998" s="519"/>
      <c r="S998" s="520"/>
      <c r="T998" s="520"/>
      <c r="U998" s="521"/>
      <c r="V998" s="509"/>
    </row>
    <row r="999" spans="1:22" s="28" customFormat="1" ht="42" customHeight="1">
      <c r="A999" s="168">
        <v>834021</v>
      </c>
      <c r="B999" s="81">
        <v>4650187482623</v>
      </c>
      <c r="C999" s="134" t="s">
        <v>641</v>
      </c>
      <c r="D999" s="40" t="s">
        <v>1191</v>
      </c>
      <c r="E999" s="345" t="s">
        <v>289</v>
      </c>
      <c r="F999" s="162" t="s">
        <v>1624</v>
      </c>
      <c r="G999" s="56" t="s">
        <v>1528</v>
      </c>
      <c r="H999" s="56">
        <v>0.18</v>
      </c>
      <c r="I999" s="22">
        <v>545</v>
      </c>
      <c r="J999" s="22">
        <v>720</v>
      </c>
      <c r="K999" s="22">
        <f t="shared" si="217"/>
        <v>545</v>
      </c>
      <c r="L999" s="20"/>
      <c r="M999" s="24">
        <f t="shared" si="218"/>
        <v>0</v>
      </c>
      <c r="N999" s="34">
        <v>1</v>
      </c>
      <c r="O999" s="64">
        <f t="shared" si="219"/>
        <v>0</v>
      </c>
      <c r="P999" s="20">
        <v>4009320000</v>
      </c>
      <c r="Q999" s="34" t="s">
        <v>4872</v>
      </c>
      <c r="R999" s="523"/>
      <c r="S999" s="522"/>
      <c r="T999" s="522"/>
      <c r="U999" s="521"/>
      <c r="V999" s="509"/>
    </row>
    <row r="1000" spans="1:22" s="28" customFormat="1" ht="42" customHeight="1">
      <c r="A1000" s="168">
        <v>834023</v>
      </c>
      <c r="B1000" s="81">
        <v>4680642311946</v>
      </c>
      <c r="C1000" s="134" t="s">
        <v>3218</v>
      </c>
      <c r="D1000" s="40" t="s">
        <v>4591</v>
      </c>
      <c r="E1000" s="345" t="s">
        <v>289</v>
      </c>
      <c r="F1000" s="162" t="s">
        <v>1624</v>
      </c>
      <c r="G1000" s="56" t="s">
        <v>3797</v>
      </c>
      <c r="H1000" s="210">
        <v>0.55000000000000004</v>
      </c>
      <c r="I1000" s="22">
        <v>2880</v>
      </c>
      <c r="J1000" s="22">
        <v>3715</v>
      </c>
      <c r="K1000" s="22">
        <f t="shared" si="217"/>
        <v>2880</v>
      </c>
      <c r="L1000" s="20"/>
      <c r="M1000" s="24">
        <f t="shared" si="218"/>
        <v>0</v>
      </c>
      <c r="N1000" s="34">
        <v>1</v>
      </c>
      <c r="O1000" s="64">
        <f t="shared" ref="O1000:O1002" si="221">L1000/N1000</f>
        <v>0</v>
      </c>
      <c r="P1000" s="20">
        <v>4009320000</v>
      </c>
      <c r="Q1000" s="34" t="s">
        <v>4872</v>
      </c>
      <c r="R1000" s="523"/>
      <c r="S1000" s="522"/>
      <c r="T1000" s="522"/>
      <c r="U1000" s="521"/>
      <c r="V1000" s="509"/>
    </row>
    <row r="1001" spans="1:22" s="28" customFormat="1" ht="42" customHeight="1">
      <c r="A1001" s="168">
        <v>834024</v>
      </c>
      <c r="B1001" s="81">
        <v>4680642311977</v>
      </c>
      <c r="C1001" s="134" t="s">
        <v>3219</v>
      </c>
      <c r="D1001" s="40" t="s">
        <v>4260</v>
      </c>
      <c r="E1001" s="345" t="s">
        <v>289</v>
      </c>
      <c r="F1001" s="162" t="s">
        <v>1624</v>
      </c>
      <c r="G1001" s="56" t="s">
        <v>3798</v>
      </c>
      <c r="H1001" s="210">
        <v>0.48</v>
      </c>
      <c r="I1001" s="22">
        <v>2930</v>
      </c>
      <c r="J1001" s="22">
        <v>3780</v>
      </c>
      <c r="K1001" s="22">
        <f t="shared" si="217"/>
        <v>2930</v>
      </c>
      <c r="L1001" s="20"/>
      <c r="M1001" s="24">
        <f t="shared" si="218"/>
        <v>0</v>
      </c>
      <c r="N1001" s="34">
        <v>1</v>
      </c>
      <c r="O1001" s="64">
        <f t="shared" si="221"/>
        <v>0</v>
      </c>
      <c r="P1001" s="20">
        <v>4009320000</v>
      </c>
      <c r="Q1001" s="34" t="s">
        <v>4872</v>
      </c>
      <c r="R1001" s="523"/>
      <c r="S1001" s="522"/>
      <c r="T1001" s="522"/>
      <c r="U1001" s="521"/>
      <c r="V1001" s="509"/>
    </row>
    <row r="1002" spans="1:22" s="28" customFormat="1" ht="42" customHeight="1">
      <c r="A1002" s="168">
        <v>834025</v>
      </c>
      <c r="B1002" s="81">
        <v>4680642311991</v>
      </c>
      <c r="C1002" s="134" t="s">
        <v>3220</v>
      </c>
      <c r="D1002" s="40" t="s">
        <v>4261</v>
      </c>
      <c r="E1002" s="345" t="s">
        <v>289</v>
      </c>
      <c r="F1002" s="162" t="s">
        <v>1624</v>
      </c>
      <c r="G1002" s="56" t="s">
        <v>3799</v>
      </c>
      <c r="H1002" s="210">
        <v>0.42</v>
      </c>
      <c r="I1002" s="22">
        <v>4870</v>
      </c>
      <c r="J1002" s="22">
        <v>6185</v>
      </c>
      <c r="K1002" s="22">
        <f t="shared" si="217"/>
        <v>4870</v>
      </c>
      <c r="L1002" s="20"/>
      <c r="M1002" s="24">
        <f t="shared" si="218"/>
        <v>0</v>
      </c>
      <c r="N1002" s="34">
        <v>1</v>
      </c>
      <c r="O1002" s="64">
        <f t="shared" si="221"/>
        <v>0</v>
      </c>
      <c r="P1002" s="20">
        <v>4009320000</v>
      </c>
      <c r="Q1002" s="34" t="s">
        <v>4872</v>
      </c>
      <c r="R1002" s="523"/>
      <c r="S1002" s="522"/>
      <c r="T1002" s="522"/>
      <c r="U1002" s="521"/>
      <c r="V1002" s="509"/>
    </row>
    <row r="1003" spans="1:22" s="28" customFormat="1" ht="42" customHeight="1">
      <c r="A1003" s="237">
        <v>834027</v>
      </c>
      <c r="B1003" s="81">
        <v>4680642313469</v>
      </c>
      <c r="C1003" s="21" t="s">
        <v>3226</v>
      </c>
      <c r="D1003" s="43" t="s">
        <v>3227</v>
      </c>
      <c r="E1003" s="345" t="s">
        <v>289</v>
      </c>
      <c r="F1003" s="162" t="s">
        <v>1624</v>
      </c>
      <c r="G1003" s="56" t="s">
        <v>3800</v>
      </c>
      <c r="H1003" s="210">
        <v>0.39</v>
      </c>
      <c r="I1003" s="22">
        <v>1100</v>
      </c>
      <c r="J1003" s="22">
        <v>1420</v>
      </c>
      <c r="K1003" s="22">
        <f t="shared" si="217"/>
        <v>1100</v>
      </c>
      <c r="L1003" s="20"/>
      <c r="M1003" s="24">
        <f t="shared" si="218"/>
        <v>0</v>
      </c>
      <c r="N1003" s="34">
        <v>1</v>
      </c>
      <c r="O1003" s="64">
        <f t="shared" ref="O1003:O1009" si="222">L1003/N1003</f>
        <v>0</v>
      </c>
      <c r="P1003" s="20">
        <v>4009320000</v>
      </c>
      <c r="Q1003" s="34" t="s">
        <v>4872</v>
      </c>
      <c r="R1003" s="523"/>
      <c r="S1003" s="522"/>
      <c r="T1003" s="522"/>
      <c r="U1003" s="521"/>
      <c r="V1003" s="509"/>
    </row>
    <row r="1004" spans="1:22" s="28" customFormat="1" ht="42" customHeight="1">
      <c r="A1004" s="237">
        <v>834028</v>
      </c>
      <c r="B1004" s="81">
        <v>4680642313490</v>
      </c>
      <c r="C1004" s="21" t="s">
        <v>3228</v>
      </c>
      <c r="D1004" s="43" t="s">
        <v>4704</v>
      </c>
      <c r="E1004" s="345" t="s">
        <v>289</v>
      </c>
      <c r="F1004" s="162" t="s">
        <v>1624</v>
      </c>
      <c r="G1004" s="56" t="s">
        <v>3801</v>
      </c>
      <c r="H1004" s="210">
        <v>0.42</v>
      </c>
      <c r="I1004" s="22">
        <v>1700</v>
      </c>
      <c r="J1004" s="22">
        <v>2195</v>
      </c>
      <c r="K1004" s="22">
        <f t="shared" si="217"/>
        <v>1700</v>
      </c>
      <c r="L1004" s="20"/>
      <c r="M1004" s="24">
        <f t="shared" si="218"/>
        <v>0</v>
      </c>
      <c r="N1004" s="34">
        <v>1</v>
      </c>
      <c r="O1004" s="64">
        <f t="shared" si="222"/>
        <v>0</v>
      </c>
      <c r="P1004" s="20">
        <v>4009320000</v>
      </c>
      <c r="Q1004" s="34" t="s">
        <v>4872</v>
      </c>
      <c r="R1004" s="523"/>
      <c r="S1004" s="522"/>
      <c r="T1004" s="522"/>
      <c r="U1004" s="521"/>
      <c r="V1004" s="509"/>
    </row>
    <row r="1005" spans="1:22" s="28" customFormat="1" ht="42" customHeight="1">
      <c r="A1005" s="237">
        <v>834029</v>
      </c>
      <c r="B1005" s="81">
        <v>4680642313506</v>
      </c>
      <c r="C1005" s="21" t="s">
        <v>3229</v>
      </c>
      <c r="D1005" s="43" t="s">
        <v>3236</v>
      </c>
      <c r="E1005" s="345" t="s">
        <v>289</v>
      </c>
      <c r="F1005" s="162" t="s">
        <v>1624</v>
      </c>
      <c r="G1005" s="56" t="s">
        <v>3802</v>
      </c>
      <c r="H1005" s="210">
        <v>0.6</v>
      </c>
      <c r="I1005" s="22">
        <v>2050</v>
      </c>
      <c r="J1005" s="22">
        <v>2645</v>
      </c>
      <c r="K1005" s="22">
        <f t="shared" si="217"/>
        <v>2050</v>
      </c>
      <c r="L1005" s="20"/>
      <c r="M1005" s="24">
        <f t="shared" si="218"/>
        <v>0</v>
      </c>
      <c r="N1005" s="34">
        <v>1</v>
      </c>
      <c r="O1005" s="64">
        <f t="shared" si="222"/>
        <v>0</v>
      </c>
      <c r="P1005" s="20">
        <v>4009320000</v>
      </c>
      <c r="Q1005" s="34" t="s">
        <v>4872</v>
      </c>
      <c r="R1005" s="523"/>
      <c r="S1005" s="522"/>
      <c r="T1005" s="522"/>
      <c r="U1005" s="521"/>
      <c r="V1005" s="509"/>
    </row>
    <row r="1006" spans="1:22" s="28" customFormat="1" ht="42" customHeight="1">
      <c r="A1006" s="237">
        <v>834030</v>
      </c>
      <c r="B1006" s="81">
        <v>4680642313513</v>
      </c>
      <c r="C1006" s="21" t="s">
        <v>3230</v>
      </c>
      <c r="D1006" s="43" t="s">
        <v>3237</v>
      </c>
      <c r="E1006" s="345" t="s">
        <v>289</v>
      </c>
      <c r="F1006" s="162" t="s">
        <v>1624</v>
      </c>
      <c r="G1006" s="56" t="s">
        <v>3803</v>
      </c>
      <c r="H1006" s="210">
        <v>0.43</v>
      </c>
      <c r="I1006" s="22">
        <v>1880</v>
      </c>
      <c r="J1006" s="22">
        <v>2425</v>
      </c>
      <c r="K1006" s="22">
        <f t="shared" si="217"/>
        <v>1880</v>
      </c>
      <c r="L1006" s="20"/>
      <c r="M1006" s="24">
        <f t="shared" si="218"/>
        <v>0</v>
      </c>
      <c r="N1006" s="34">
        <v>1</v>
      </c>
      <c r="O1006" s="64">
        <f t="shared" si="222"/>
        <v>0</v>
      </c>
      <c r="P1006" s="20">
        <v>4009320000</v>
      </c>
      <c r="Q1006" s="34" t="s">
        <v>4872</v>
      </c>
      <c r="R1006" s="523"/>
      <c r="S1006" s="522"/>
      <c r="T1006" s="522"/>
      <c r="U1006" s="521"/>
      <c r="V1006" s="509"/>
    </row>
    <row r="1007" spans="1:22" s="28" customFormat="1" ht="42" customHeight="1">
      <c r="A1007" s="237">
        <v>834031</v>
      </c>
      <c r="B1007" s="81">
        <v>4680642313520</v>
      </c>
      <c r="C1007" s="21" t="s">
        <v>3231</v>
      </c>
      <c r="D1007" s="43" t="s">
        <v>4645</v>
      </c>
      <c r="E1007" s="345" t="s">
        <v>289</v>
      </c>
      <c r="F1007" s="162" t="s">
        <v>1624</v>
      </c>
      <c r="G1007" s="56" t="s">
        <v>3804</v>
      </c>
      <c r="H1007" s="210">
        <v>0.44</v>
      </c>
      <c r="I1007" s="22">
        <v>1250</v>
      </c>
      <c r="J1007" s="22">
        <v>1615</v>
      </c>
      <c r="K1007" s="22">
        <f t="shared" si="217"/>
        <v>1250</v>
      </c>
      <c r="L1007" s="20"/>
      <c r="M1007" s="24">
        <f t="shared" si="218"/>
        <v>0</v>
      </c>
      <c r="N1007" s="34">
        <v>1</v>
      </c>
      <c r="O1007" s="64">
        <f t="shared" si="222"/>
        <v>0</v>
      </c>
      <c r="P1007" s="20">
        <v>4009320000</v>
      </c>
      <c r="Q1007" s="34" t="s">
        <v>4872</v>
      </c>
      <c r="R1007" s="523"/>
      <c r="S1007" s="522"/>
      <c r="T1007" s="522"/>
      <c r="U1007" s="521"/>
      <c r="V1007" s="509"/>
    </row>
    <row r="1008" spans="1:22" s="28" customFormat="1" ht="42" customHeight="1">
      <c r="A1008" s="237">
        <v>834032</v>
      </c>
      <c r="B1008" s="81">
        <v>4680642313537</v>
      </c>
      <c r="C1008" s="21" t="s">
        <v>3232</v>
      </c>
      <c r="D1008" s="43" t="s">
        <v>3238</v>
      </c>
      <c r="E1008" s="345" t="s">
        <v>289</v>
      </c>
      <c r="F1008" s="162" t="s">
        <v>1624</v>
      </c>
      <c r="G1008" s="56" t="s">
        <v>3805</v>
      </c>
      <c r="H1008" s="210">
        <v>0.17</v>
      </c>
      <c r="I1008" s="22">
        <v>420</v>
      </c>
      <c r="J1008" s="22">
        <v>555</v>
      </c>
      <c r="K1008" s="22">
        <f t="shared" si="217"/>
        <v>420</v>
      </c>
      <c r="L1008" s="20"/>
      <c r="M1008" s="24">
        <f t="shared" si="218"/>
        <v>0</v>
      </c>
      <c r="N1008" s="34">
        <v>1</v>
      </c>
      <c r="O1008" s="64">
        <f t="shared" si="222"/>
        <v>0</v>
      </c>
      <c r="P1008" s="20">
        <v>4009320000</v>
      </c>
      <c r="Q1008" s="34" t="s">
        <v>4872</v>
      </c>
      <c r="R1008" s="523"/>
      <c r="S1008" s="522"/>
      <c r="T1008" s="522"/>
      <c r="U1008" s="521"/>
      <c r="V1008" s="509"/>
    </row>
    <row r="1009" spans="1:22" s="28" customFormat="1" ht="42" customHeight="1" thickBot="1">
      <c r="A1009" s="237">
        <v>834033</v>
      </c>
      <c r="B1009" s="81">
        <v>4680642313544</v>
      </c>
      <c r="C1009" s="21" t="s">
        <v>3233</v>
      </c>
      <c r="D1009" s="43" t="s">
        <v>3239</v>
      </c>
      <c r="E1009" s="345" t="s">
        <v>289</v>
      </c>
      <c r="F1009" s="162" t="s">
        <v>1624</v>
      </c>
      <c r="G1009" s="56" t="s">
        <v>3806</v>
      </c>
      <c r="H1009" s="210">
        <v>0.11</v>
      </c>
      <c r="I1009" s="22">
        <v>600</v>
      </c>
      <c r="J1009" s="22">
        <v>792</v>
      </c>
      <c r="K1009" s="22">
        <f t="shared" si="217"/>
        <v>600</v>
      </c>
      <c r="L1009" s="20"/>
      <c r="M1009" s="24">
        <f t="shared" si="218"/>
        <v>0</v>
      </c>
      <c r="N1009" s="34">
        <v>1</v>
      </c>
      <c r="O1009" s="64">
        <f t="shared" si="222"/>
        <v>0</v>
      </c>
      <c r="P1009" s="20">
        <v>7307929000</v>
      </c>
      <c r="Q1009" s="34" t="s">
        <v>4901</v>
      </c>
      <c r="R1009" s="519" t="s">
        <v>5193</v>
      </c>
      <c r="S1009" s="522"/>
      <c r="T1009" s="522"/>
      <c r="U1009" s="521"/>
      <c r="V1009" s="509"/>
    </row>
    <row r="1010" spans="1:22" s="28" customFormat="1" ht="21" customHeight="1" thickBot="1">
      <c r="A1010" s="231"/>
      <c r="B1010" s="69"/>
      <c r="C1010" s="69"/>
      <c r="D1010" s="70" t="s">
        <v>10</v>
      </c>
      <c r="E1010" s="71"/>
      <c r="F1010" s="157"/>
      <c r="G1010" s="70"/>
      <c r="H1010" s="70"/>
      <c r="I1010" s="70"/>
      <c r="J1010" s="70"/>
      <c r="K1010" s="70"/>
      <c r="L1010" s="71"/>
      <c r="M1010" s="71"/>
      <c r="N1010" s="71"/>
      <c r="O1010" s="82"/>
      <c r="P1010" s="369"/>
      <c r="Q1010" s="369"/>
      <c r="R1010" s="71"/>
      <c r="S1010" s="71"/>
      <c r="T1010" s="71"/>
      <c r="U1010" s="521"/>
      <c r="V1010" s="509"/>
    </row>
    <row r="1011" spans="1:22" s="28" customFormat="1" ht="42" customHeight="1">
      <c r="A1011" s="235">
        <v>935001</v>
      </c>
      <c r="B1011" s="83">
        <v>4650187482630</v>
      </c>
      <c r="C1011" s="135" t="s">
        <v>948</v>
      </c>
      <c r="D1011" s="44" t="s">
        <v>1192</v>
      </c>
      <c r="E1011" s="345" t="s">
        <v>290</v>
      </c>
      <c r="F1011" s="162" t="s">
        <v>1624</v>
      </c>
      <c r="G1011" s="56" t="s">
        <v>1529</v>
      </c>
      <c r="H1011" s="56">
        <v>5.7</v>
      </c>
      <c r="I1011" s="23">
        <v>1830</v>
      </c>
      <c r="J1011" s="23">
        <v>2360</v>
      </c>
      <c r="K1011" s="23">
        <f t="shared" ref="K1011:K1042" si="223">I1011*(100-$P$3*100)/100</f>
        <v>1830</v>
      </c>
      <c r="L1011" s="20"/>
      <c r="M1011" s="24">
        <f t="shared" ref="M1011:M1042" si="224">K1011*L1011</f>
        <v>0</v>
      </c>
      <c r="N1011" s="35">
        <v>1</v>
      </c>
      <c r="O1011" s="62">
        <f t="shared" ref="O1011:O1054" si="225">L1011/N1011</f>
        <v>0</v>
      </c>
      <c r="P1011" s="20">
        <v>8708309109</v>
      </c>
      <c r="Q1011" s="35" t="s">
        <v>4902</v>
      </c>
      <c r="R1011" s="528" t="s">
        <v>5192</v>
      </c>
      <c r="S1011" s="520">
        <v>46204</v>
      </c>
      <c r="T1011" s="520">
        <v>47664</v>
      </c>
      <c r="U1011" s="521" t="s">
        <v>5191</v>
      </c>
      <c r="V1011" s="509"/>
    </row>
    <row r="1012" spans="1:22" s="28" customFormat="1" ht="42" customHeight="1">
      <c r="A1012" s="150">
        <v>935002</v>
      </c>
      <c r="B1012" s="81">
        <v>4650187487550</v>
      </c>
      <c r="C1012" s="21" t="s">
        <v>283</v>
      </c>
      <c r="D1012" s="43" t="s">
        <v>1193</v>
      </c>
      <c r="E1012" s="340" t="s">
        <v>290</v>
      </c>
      <c r="F1012" s="162" t="s">
        <v>1624</v>
      </c>
      <c r="G1012" s="56" t="s">
        <v>1529</v>
      </c>
      <c r="H1012" s="56">
        <v>5.9</v>
      </c>
      <c r="I1012" s="22">
        <v>2040</v>
      </c>
      <c r="J1012" s="22">
        <v>2632</v>
      </c>
      <c r="K1012" s="22">
        <f t="shared" si="223"/>
        <v>2040</v>
      </c>
      <c r="L1012" s="45"/>
      <c r="M1012" s="24">
        <f t="shared" si="224"/>
        <v>0</v>
      </c>
      <c r="N1012" s="33">
        <v>1</v>
      </c>
      <c r="O1012" s="63">
        <f t="shared" si="225"/>
        <v>0</v>
      </c>
      <c r="P1012" s="45">
        <v>8708309109</v>
      </c>
      <c r="Q1012" s="33" t="s">
        <v>4902</v>
      </c>
      <c r="R1012" s="519" t="s">
        <v>5192</v>
      </c>
      <c r="S1012" s="520">
        <v>46204</v>
      </c>
      <c r="T1012" s="520">
        <v>47664</v>
      </c>
      <c r="U1012" s="521" t="s">
        <v>5191</v>
      </c>
      <c r="V1012" s="509"/>
    </row>
    <row r="1013" spans="1:22" s="28" customFormat="1" ht="42" customHeight="1">
      <c r="A1013" s="150">
        <v>935003</v>
      </c>
      <c r="B1013" s="81">
        <v>4650187487567</v>
      </c>
      <c r="C1013" s="21" t="s">
        <v>284</v>
      </c>
      <c r="D1013" s="43" t="s">
        <v>4180</v>
      </c>
      <c r="E1013" s="340" t="s">
        <v>290</v>
      </c>
      <c r="F1013" s="162" t="s">
        <v>1624</v>
      </c>
      <c r="G1013" s="56" t="s">
        <v>1529</v>
      </c>
      <c r="H1013" s="56">
        <v>6.4</v>
      </c>
      <c r="I1013" s="22">
        <v>1800</v>
      </c>
      <c r="J1013" s="22">
        <v>2322</v>
      </c>
      <c r="K1013" s="22">
        <f t="shared" si="223"/>
        <v>1800</v>
      </c>
      <c r="L1013" s="45"/>
      <c r="M1013" s="24">
        <f t="shared" si="224"/>
        <v>0</v>
      </c>
      <c r="N1013" s="33">
        <v>1</v>
      </c>
      <c r="O1013" s="63">
        <f t="shared" si="225"/>
        <v>0</v>
      </c>
      <c r="P1013" s="45">
        <v>8708309109</v>
      </c>
      <c r="Q1013" s="33" t="s">
        <v>4902</v>
      </c>
      <c r="R1013" s="519" t="s">
        <v>5192</v>
      </c>
      <c r="S1013" s="520">
        <v>46204</v>
      </c>
      <c r="T1013" s="520">
        <v>47664</v>
      </c>
      <c r="U1013" s="521" t="s">
        <v>5191</v>
      </c>
      <c r="V1013" s="509"/>
    </row>
    <row r="1014" spans="1:22" s="28" customFormat="1" ht="42" customHeight="1">
      <c r="A1014" s="150">
        <v>935004</v>
      </c>
      <c r="B1014" s="81">
        <v>4660171513707</v>
      </c>
      <c r="C1014" s="21" t="s">
        <v>778</v>
      </c>
      <c r="D1014" s="43" t="s">
        <v>779</v>
      </c>
      <c r="E1014" s="340" t="s">
        <v>290</v>
      </c>
      <c r="F1014" s="162" t="s">
        <v>1624</v>
      </c>
      <c r="G1014" s="56" t="s">
        <v>1698</v>
      </c>
      <c r="H1014" s="56">
        <v>6.9</v>
      </c>
      <c r="I1014" s="22">
        <v>1850</v>
      </c>
      <c r="J1014" s="22">
        <v>2390</v>
      </c>
      <c r="K1014" s="22">
        <f t="shared" si="223"/>
        <v>1850</v>
      </c>
      <c r="L1014" s="45"/>
      <c r="M1014" s="24">
        <f t="shared" si="224"/>
        <v>0</v>
      </c>
      <c r="N1014" s="33">
        <v>8</v>
      </c>
      <c r="O1014" s="63">
        <f t="shared" si="225"/>
        <v>0</v>
      </c>
      <c r="P1014" s="45">
        <v>8708309109</v>
      </c>
      <c r="Q1014" s="33" t="s">
        <v>4902</v>
      </c>
      <c r="R1014" s="519" t="s">
        <v>5192</v>
      </c>
      <c r="S1014" s="520">
        <v>46204</v>
      </c>
      <c r="T1014" s="520">
        <v>47664</v>
      </c>
      <c r="U1014" s="521" t="s">
        <v>5191</v>
      </c>
      <c r="V1014" s="509"/>
    </row>
    <row r="1015" spans="1:22" s="28" customFormat="1" ht="42" customHeight="1">
      <c r="A1015" s="150">
        <v>935059</v>
      </c>
      <c r="B1015" s="81">
        <v>4660171516906</v>
      </c>
      <c r="C1015" s="21" t="s">
        <v>2848</v>
      </c>
      <c r="D1015" s="43" t="s">
        <v>4262</v>
      </c>
      <c r="E1015" s="340" t="s">
        <v>290</v>
      </c>
      <c r="F1015" s="162" t="s">
        <v>1624</v>
      </c>
      <c r="G1015" s="56" t="s">
        <v>3085</v>
      </c>
      <c r="H1015" s="56">
        <v>15.5</v>
      </c>
      <c r="I1015" s="22">
        <v>4560</v>
      </c>
      <c r="J1015" s="22">
        <v>5790</v>
      </c>
      <c r="K1015" s="22">
        <f t="shared" si="223"/>
        <v>4560</v>
      </c>
      <c r="L1015" s="45"/>
      <c r="M1015" s="24">
        <f t="shared" si="224"/>
        <v>0</v>
      </c>
      <c r="N1015" s="33">
        <v>1</v>
      </c>
      <c r="O1015" s="63">
        <f t="shared" ref="O1015:O1018" si="226">L1015/N1015</f>
        <v>0</v>
      </c>
      <c r="P1015" s="45">
        <v>8708309109</v>
      </c>
      <c r="Q1015" s="33" t="s">
        <v>4902</v>
      </c>
      <c r="R1015" s="519" t="s">
        <v>5192</v>
      </c>
      <c r="S1015" s="520">
        <v>46204</v>
      </c>
      <c r="T1015" s="520">
        <v>47664</v>
      </c>
      <c r="U1015" s="521" t="s">
        <v>5191</v>
      </c>
      <c r="V1015" s="509"/>
    </row>
    <row r="1016" spans="1:22" s="28" customFormat="1" ht="42" customHeight="1">
      <c r="A1016" s="150">
        <v>935058</v>
      </c>
      <c r="B1016" s="81">
        <v>4660171516890</v>
      </c>
      <c r="C1016" s="21" t="s">
        <v>2849</v>
      </c>
      <c r="D1016" s="43" t="s">
        <v>4263</v>
      </c>
      <c r="E1016" s="340" t="s">
        <v>290</v>
      </c>
      <c r="F1016" s="162" t="s">
        <v>1624</v>
      </c>
      <c r="G1016" s="56" t="s">
        <v>3086</v>
      </c>
      <c r="H1016" s="56">
        <v>10</v>
      </c>
      <c r="I1016" s="22">
        <v>2990</v>
      </c>
      <c r="J1016" s="22">
        <v>3860</v>
      </c>
      <c r="K1016" s="22">
        <f t="shared" si="223"/>
        <v>2990</v>
      </c>
      <c r="L1016" s="45"/>
      <c r="M1016" s="24">
        <f t="shared" si="224"/>
        <v>0</v>
      </c>
      <c r="N1016" s="33">
        <v>1</v>
      </c>
      <c r="O1016" s="63">
        <f t="shared" si="226"/>
        <v>0</v>
      </c>
      <c r="P1016" s="45">
        <v>8708309109</v>
      </c>
      <c r="Q1016" s="33" t="s">
        <v>4902</v>
      </c>
      <c r="R1016" s="519" t="s">
        <v>5192</v>
      </c>
      <c r="S1016" s="520">
        <v>46204</v>
      </c>
      <c r="T1016" s="520">
        <v>47664</v>
      </c>
      <c r="U1016" s="521" t="s">
        <v>5191</v>
      </c>
      <c r="V1016" s="509"/>
    </row>
    <row r="1017" spans="1:22" s="28" customFormat="1" ht="42" customHeight="1">
      <c r="A1017" s="150">
        <v>935062</v>
      </c>
      <c r="B1017" s="81">
        <v>4660171516982</v>
      </c>
      <c r="C1017" s="21" t="s">
        <v>2850</v>
      </c>
      <c r="D1017" s="43" t="s">
        <v>2852</v>
      </c>
      <c r="E1017" s="340" t="s">
        <v>290</v>
      </c>
      <c r="F1017" s="162" t="s">
        <v>1624</v>
      </c>
      <c r="G1017" s="56" t="s">
        <v>3087</v>
      </c>
      <c r="H1017" s="56">
        <v>6.22</v>
      </c>
      <c r="I1017" s="22">
        <v>1790</v>
      </c>
      <c r="J1017" s="22">
        <v>2310</v>
      </c>
      <c r="K1017" s="22">
        <f t="shared" si="223"/>
        <v>1790</v>
      </c>
      <c r="L1017" s="45"/>
      <c r="M1017" s="24">
        <f t="shared" si="224"/>
        <v>0</v>
      </c>
      <c r="N1017" s="33">
        <v>1</v>
      </c>
      <c r="O1017" s="63">
        <f t="shared" si="226"/>
        <v>0</v>
      </c>
      <c r="P1017" s="45">
        <v>8708309109</v>
      </c>
      <c r="Q1017" s="33" t="s">
        <v>4902</v>
      </c>
      <c r="R1017" s="519" t="s">
        <v>5192</v>
      </c>
      <c r="S1017" s="520">
        <v>46204</v>
      </c>
      <c r="T1017" s="520">
        <v>47664</v>
      </c>
      <c r="U1017" s="521" t="s">
        <v>5191</v>
      </c>
      <c r="V1017" s="509"/>
    </row>
    <row r="1018" spans="1:22" s="28" customFormat="1" ht="42" customHeight="1">
      <c r="A1018" s="150">
        <v>935057</v>
      </c>
      <c r="B1018" s="81">
        <v>4660171516883</v>
      </c>
      <c r="C1018" s="21" t="s">
        <v>2851</v>
      </c>
      <c r="D1018" s="43" t="s">
        <v>4264</v>
      </c>
      <c r="E1018" s="340" t="s">
        <v>290</v>
      </c>
      <c r="F1018" s="162" t="s">
        <v>1624</v>
      </c>
      <c r="G1018" s="56" t="s">
        <v>3088</v>
      </c>
      <c r="H1018" s="56">
        <v>7.6</v>
      </c>
      <c r="I1018" s="22">
        <v>2650</v>
      </c>
      <c r="J1018" s="22">
        <v>3420</v>
      </c>
      <c r="K1018" s="22">
        <f t="shared" si="223"/>
        <v>2650</v>
      </c>
      <c r="L1018" s="45"/>
      <c r="M1018" s="24">
        <f t="shared" si="224"/>
        <v>0</v>
      </c>
      <c r="N1018" s="33">
        <v>1</v>
      </c>
      <c r="O1018" s="63">
        <f t="shared" si="226"/>
        <v>0</v>
      </c>
      <c r="P1018" s="45">
        <v>8708309109</v>
      </c>
      <c r="Q1018" s="33" t="s">
        <v>4902</v>
      </c>
      <c r="R1018" s="519"/>
      <c r="S1018" s="520"/>
      <c r="T1018" s="520"/>
      <c r="U1018" s="521"/>
      <c r="V1018" s="509"/>
    </row>
    <row r="1019" spans="1:22" s="28" customFormat="1" ht="42" customHeight="1">
      <c r="A1019" s="150">
        <v>935078</v>
      </c>
      <c r="B1019" s="81">
        <v>4680642313773</v>
      </c>
      <c r="C1019" s="81" t="s">
        <v>3785</v>
      </c>
      <c r="D1019" s="43" t="s">
        <v>4705</v>
      </c>
      <c r="E1019" s="340" t="s">
        <v>290</v>
      </c>
      <c r="F1019" s="162"/>
      <c r="G1019" s="210" t="s">
        <v>3825</v>
      </c>
      <c r="H1019" s="222">
        <v>7.7</v>
      </c>
      <c r="I1019" s="22">
        <v>2185</v>
      </c>
      <c r="J1019" s="22">
        <v>2819</v>
      </c>
      <c r="K1019" s="22">
        <f t="shared" si="223"/>
        <v>2185</v>
      </c>
      <c r="L1019" s="45"/>
      <c r="M1019" s="24">
        <f t="shared" si="224"/>
        <v>0</v>
      </c>
      <c r="N1019" s="33">
        <v>1</v>
      </c>
      <c r="O1019" s="63">
        <f t="shared" ref="O1019:O1020" si="227">L1019/N1019</f>
        <v>0</v>
      </c>
      <c r="P1019" s="45">
        <v>8708309109</v>
      </c>
      <c r="Q1019" s="33" t="s">
        <v>4902</v>
      </c>
      <c r="R1019" s="519" t="s">
        <v>5192</v>
      </c>
      <c r="S1019" s="520">
        <v>46204</v>
      </c>
      <c r="T1019" s="520">
        <v>47664</v>
      </c>
      <c r="U1019" s="521" t="s">
        <v>5191</v>
      </c>
      <c r="V1019" s="509"/>
    </row>
    <row r="1020" spans="1:22" s="28" customFormat="1" ht="42" customHeight="1">
      <c r="A1020" s="150">
        <v>935079</v>
      </c>
      <c r="B1020" s="81">
        <v>4680642313780</v>
      </c>
      <c r="C1020" s="81" t="s">
        <v>3786</v>
      </c>
      <c r="D1020" s="43" t="s">
        <v>4706</v>
      </c>
      <c r="E1020" s="340" t="s">
        <v>290</v>
      </c>
      <c r="F1020" s="162"/>
      <c r="G1020" s="210" t="s">
        <v>3826</v>
      </c>
      <c r="H1020" s="222">
        <v>5.5</v>
      </c>
      <c r="I1020" s="22">
        <v>2039</v>
      </c>
      <c r="J1020" s="22">
        <v>2630</v>
      </c>
      <c r="K1020" s="22">
        <f t="shared" si="223"/>
        <v>2039</v>
      </c>
      <c r="L1020" s="45"/>
      <c r="M1020" s="24">
        <f t="shared" si="224"/>
        <v>0</v>
      </c>
      <c r="N1020" s="33">
        <v>1</v>
      </c>
      <c r="O1020" s="63">
        <f t="shared" si="227"/>
        <v>0</v>
      </c>
      <c r="P1020" s="45">
        <v>8708309109</v>
      </c>
      <c r="Q1020" s="33" t="s">
        <v>4902</v>
      </c>
      <c r="R1020" s="519" t="s">
        <v>5192</v>
      </c>
      <c r="S1020" s="520">
        <v>46204</v>
      </c>
      <c r="T1020" s="520">
        <v>47664</v>
      </c>
      <c r="U1020" s="521" t="s">
        <v>5191</v>
      </c>
      <c r="V1020" s="509"/>
    </row>
    <row r="1021" spans="1:22" s="28" customFormat="1" ht="42" customHeight="1">
      <c r="A1021" s="150">
        <v>935005</v>
      </c>
      <c r="B1021" s="81">
        <v>4650187483767</v>
      </c>
      <c r="C1021" s="21" t="s">
        <v>418</v>
      </c>
      <c r="D1021" s="43" t="s">
        <v>419</v>
      </c>
      <c r="E1021" s="340" t="s">
        <v>290</v>
      </c>
      <c r="F1021" s="162" t="s">
        <v>1624</v>
      </c>
      <c r="G1021" s="56" t="s">
        <v>1530</v>
      </c>
      <c r="H1021" s="56">
        <v>13.2</v>
      </c>
      <c r="I1021" s="22">
        <v>2550</v>
      </c>
      <c r="J1021" s="22">
        <v>3290</v>
      </c>
      <c r="K1021" s="22">
        <f t="shared" si="223"/>
        <v>2550</v>
      </c>
      <c r="L1021" s="45"/>
      <c r="M1021" s="24">
        <f t="shared" si="224"/>
        <v>0</v>
      </c>
      <c r="N1021" s="33">
        <v>1</v>
      </c>
      <c r="O1021" s="63">
        <f t="shared" si="225"/>
        <v>0</v>
      </c>
      <c r="P1021" s="45">
        <v>8708309909</v>
      </c>
      <c r="Q1021" s="33" t="s">
        <v>4902</v>
      </c>
      <c r="R1021" s="519" t="s">
        <v>5192</v>
      </c>
      <c r="S1021" s="520">
        <v>46204</v>
      </c>
      <c r="T1021" s="520">
        <v>47664</v>
      </c>
      <c r="U1021" s="521" t="s">
        <v>5191</v>
      </c>
      <c r="V1021" s="509"/>
    </row>
    <row r="1022" spans="1:22" s="28" customFormat="1" ht="42" customHeight="1">
      <c r="A1022" s="150">
        <v>935069</v>
      </c>
      <c r="B1022" s="81">
        <v>4680642310376</v>
      </c>
      <c r="C1022" s="21" t="s">
        <v>3178</v>
      </c>
      <c r="D1022" s="43" t="s">
        <v>3179</v>
      </c>
      <c r="E1022" s="340" t="s">
        <v>290</v>
      </c>
      <c r="F1022" s="162" t="s">
        <v>1624</v>
      </c>
      <c r="G1022" s="56" t="s">
        <v>3716</v>
      </c>
      <c r="H1022" s="210">
        <v>9.9</v>
      </c>
      <c r="I1022" s="22">
        <v>3350</v>
      </c>
      <c r="J1022" s="22">
        <v>4320</v>
      </c>
      <c r="K1022" s="22">
        <f t="shared" si="223"/>
        <v>3350</v>
      </c>
      <c r="L1022" s="45"/>
      <c r="M1022" s="24">
        <f t="shared" si="224"/>
        <v>0</v>
      </c>
      <c r="N1022" s="33">
        <v>1</v>
      </c>
      <c r="O1022" s="63">
        <f t="shared" ref="O1022" si="228">L1022/N1022</f>
        <v>0</v>
      </c>
      <c r="P1022" s="45">
        <v>8708309909</v>
      </c>
      <c r="Q1022" s="33" t="s">
        <v>4902</v>
      </c>
      <c r="R1022" s="519" t="s">
        <v>5192</v>
      </c>
      <c r="S1022" s="520">
        <v>46204</v>
      </c>
      <c r="T1022" s="520">
        <v>47664</v>
      </c>
      <c r="U1022" s="521" t="s">
        <v>5191</v>
      </c>
      <c r="V1022" s="509"/>
    </row>
    <row r="1023" spans="1:22" s="28" customFormat="1" ht="42" customHeight="1">
      <c r="A1023" s="271">
        <v>935006</v>
      </c>
      <c r="B1023" s="261">
        <v>4650187487789</v>
      </c>
      <c r="C1023" s="272" t="s">
        <v>285</v>
      </c>
      <c r="D1023" s="273" t="s">
        <v>1194</v>
      </c>
      <c r="E1023" s="341" t="s">
        <v>290</v>
      </c>
      <c r="F1023" s="265" t="s">
        <v>1624</v>
      </c>
      <c r="G1023" s="264" t="s">
        <v>1531</v>
      </c>
      <c r="H1023" s="264">
        <v>8.2899999999999991</v>
      </c>
      <c r="I1023" s="266">
        <v>2700</v>
      </c>
      <c r="J1023" s="266">
        <v>3480</v>
      </c>
      <c r="K1023" s="266">
        <f t="shared" si="223"/>
        <v>2700</v>
      </c>
      <c r="L1023" s="274"/>
      <c r="M1023" s="268">
        <f t="shared" si="224"/>
        <v>0</v>
      </c>
      <c r="N1023" s="275">
        <v>1</v>
      </c>
      <c r="O1023" s="276">
        <f t="shared" si="225"/>
        <v>0</v>
      </c>
      <c r="P1023" s="274">
        <v>8708309909</v>
      </c>
      <c r="Q1023" s="275" t="s">
        <v>4902</v>
      </c>
      <c r="R1023" s="519" t="s">
        <v>5192</v>
      </c>
      <c r="S1023" s="520">
        <v>46204</v>
      </c>
      <c r="T1023" s="520">
        <v>47664</v>
      </c>
      <c r="U1023" s="521" t="s">
        <v>5191</v>
      </c>
      <c r="V1023" s="509"/>
    </row>
    <row r="1024" spans="1:22" s="28" customFormat="1" ht="42" customHeight="1">
      <c r="A1024" s="271">
        <v>831020</v>
      </c>
      <c r="B1024" s="261">
        <v>4680642310369</v>
      </c>
      <c r="C1024" s="272" t="s">
        <v>3182</v>
      </c>
      <c r="D1024" s="273" t="s">
        <v>3183</v>
      </c>
      <c r="E1024" s="341" t="s">
        <v>290</v>
      </c>
      <c r="F1024" s="265" t="s">
        <v>1624</v>
      </c>
      <c r="G1024" s="264" t="s">
        <v>3717</v>
      </c>
      <c r="H1024" s="279">
        <v>7.3</v>
      </c>
      <c r="I1024" s="266">
        <v>2480</v>
      </c>
      <c r="J1024" s="266">
        <v>3120</v>
      </c>
      <c r="K1024" s="266">
        <f t="shared" si="223"/>
        <v>2480</v>
      </c>
      <c r="L1024" s="274"/>
      <c r="M1024" s="268">
        <f t="shared" si="224"/>
        <v>0</v>
      </c>
      <c r="N1024" s="275">
        <v>1</v>
      </c>
      <c r="O1024" s="276">
        <f t="shared" ref="O1024" si="229">L1024/N1024</f>
        <v>0</v>
      </c>
      <c r="P1024" s="274">
        <v>8708309909</v>
      </c>
      <c r="Q1024" s="275" t="s">
        <v>4902</v>
      </c>
      <c r="R1024" s="519" t="s">
        <v>5192</v>
      </c>
      <c r="S1024" s="520">
        <v>46204</v>
      </c>
      <c r="T1024" s="520">
        <v>47664</v>
      </c>
      <c r="U1024" s="521" t="s">
        <v>5191</v>
      </c>
      <c r="V1024" s="509"/>
    </row>
    <row r="1025" spans="1:22" s="28" customFormat="1" ht="42" customHeight="1">
      <c r="A1025" s="271">
        <v>835001</v>
      </c>
      <c r="B1025" s="261">
        <v>4660171516173</v>
      </c>
      <c r="C1025" s="272" t="s">
        <v>965</v>
      </c>
      <c r="D1025" s="273" t="s">
        <v>966</v>
      </c>
      <c r="E1025" s="341" t="s">
        <v>290</v>
      </c>
      <c r="F1025" s="265" t="s">
        <v>1624</v>
      </c>
      <c r="G1025" s="264" t="s">
        <v>1699</v>
      </c>
      <c r="H1025" s="264">
        <v>8.1999999999999993</v>
      </c>
      <c r="I1025" s="266">
        <v>2890</v>
      </c>
      <c r="J1025" s="266">
        <v>3728</v>
      </c>
      <c r="K1025" s="266">
        <f t="shared" si="223"/>
        <v>2890</v>
      </c>
      <c r="L1025" s="274"/>
      <c r="M1025" s="268">
        <f t="shared" si="224"/>
        <v>0</v>
      </c>
      <c r="N1025" s="275">
        <v>1</v>
      </c>
      <c r="O1025" s="276">
        <f t="shared" si="225"/>
        <v>0</v>
      </c>
      <c r="P1025" s="274">
        <v>8708309909</v>
      </c>
      <c r="Q1025" s="275" t="s">
        <v>4902</v>
      </c>
      <c r="R1025" s="519" t="s">
        <v>5192</v>
      </c>
      <c r="S1025" s="520">
        <v>46204</v>
      </c>
      <c r="T1025" s="520">
        <v>47664</v>
      </c>
      <c r="U1025" s="521" t="s">
        <v>5191</v>
      </c>
      <c r="V1025" s="509"/>
    </row>
    <row r="1026" spans="1:22" s="28" customFormat="1" ht="42" customHeight="1">
      <c r="A1026" s="150">
        <v>835002</v>
      </c>
      <c r="B1026" s="81">
        <v>4660171513295</v>
      </c>
      <c r="C1026" s="21" t="s">
        <v>587</v>
      </c>
      <c r="D1026" s="43" t="s">
        <v>588</v>
      </c>
      <c r="E1026" s="340" t="s">
        <v>290</v>
      </c>
      <c r="F1026" s="162" t="s">
        <v>1624</v>
      </c>
      <c r="G1026" s="56" t="s">
        <v>1532</v>
      </c>
      <c r="H1026" s="56">
        <v>2.7</v>
      </c>
      <c r="I1026" s="22">
        <v>1565</v>
      </c>
      <c r="J1026" s="22">
        <v>2019</v>
      </c>
      <c r="K1026" s="22">
        <f t="shared" si="223"/>
        <v>1565</v>
      </c>
      <c r="L1026" s="45"/>
      <c r="M1026" s="24">
        <f t="shared" si="224"/>
        <v>0</v>
      </c>
      <c r="N1026" s="33">
        <v>1</v>
      </c>
      <c r="O1026" s="495">
        <f t="shared" si="225"/>
        <v>0</v>
      </c>
      <c r="P1026" s="45">
        <v>8708309909</v>
      </c>
      <c r="Q1026" s="33" t="s">
        <v>4902</v>
      </c>
      <c r="R1026" s="519" t="s">
        <v>5192</v>
      </c>
      <c r="S1026" s="520">
        <v>46204</v>
      </c>
      <c r="T1026" s="520">
        <v>47664</v>
      </c>
      <c r="U1026" s="521" t="s">
        <v>5191</v>
      </c>
      <c r="V1026" s="509"/>
    </row>
    <row r="1027" spans="1:22" s="28" customFormat="1" ht="42" customHeight="1">
      <c r="A1027" s="150">
        <v>935060</v>
      </c>
      <c r="B1027" s="81">
        <v>4660171516937</v>
      </c>
      <c r="C1027" s="21" t="s">
        <v>1782</v>
      </c>
      <c r="D1027" s="43" t="s">
        <v>1783</v>
      </c>
      <c r="E1027" s="340" t="s">
        <v>290</v>
      </c>
      <c r="F1027" s="162" t="s">
        <v>1624</v>
      </c>
      <c r="G1027" s="56" t="s">
        <v>1872</v>
      </c>
      <c r="H1027" s="56">
        <v>36.799999999999997</v>
      </c>
      <c r="I1027" s="22">
        <v>6070</v>
      </c>
      <c r="J1027" s="22">
        <v>7648</v>
      </c>
      <c r="K1027" s="22">
        <f t="shared" si="223"/>
        <v>6070</v>
      </c>
      <c r="L1027" s="45"/>
      <c r="M1027" s="24">
        <f t="shared" si="224"/>
        <v>0</v>
      </c>
      <c r="N1027" s="33">
        <v>1</v>
      </c>
      <c r="O1027" s="63">
        <f t="shared" si="225"/>
        <v>0</v>
      </c>
      <c r="P1027" s="45">
        <v>8708309909</v>
      </c>
      <c r="Q1027" s="33" t="s">
        <v>4902</v>
      </c>
      <c r="R1027" s="519" t="s">
        <v>5192</v>
      </c>
      <c r="S1027" s="520">
        <v>46204</v>
      </c>
      <c r="T1027" s="520">
        <v>47664</v>
      </c>
      <c r="U1027" s="521" t="s">
        <v>5191</v>
      </c>
      <c r="V1027" s="509"/>
    </row>
    <row r="1028" spans="1:22" s="28" customFormat="1" ht="42" customHeight="1">
      <c r="A1028" s="150">
        <v>831019</v>
      </c>
      <c r="B1028" s="81">
        <v>4680642310406</v>
      </c>
      <c r="C1028" s="21" t="s">
        <v>3180</v>
      </c>
      <c r="D1028" s="43" t="s">
        <v>3181</v>
      </c>
      <c r="E1028" s="340" t="s">
        <v>290</v>
      </c>
      <c r="F1028" s="162" t="s">
        <v>1624</v>
      </c>
      <c r="G1028" s="56" t="s">
        <v>1885</v>
      </c>
      <c r="H1028" s="210">
        <v>30.4</v>
      </c>
      <c r="I1028" s="22">
        <v>6570</v>
      </c>
      <c r="J1028" s="22">
        <v>8278</v>
      </c>
      <c r="K1028" s="22">
        <f t="shared" si="223"/>
        <v>6570</v>
      </c>
      <c r="L1028" s="45"/>
      <c r="M1028" s="24">
        <f t="shared" si="224"/>
        <v>0</v>
      </c>
      <c r="N1028" s="33">
        <v>1</v>
      </c>
      <c r="O1028" s="63">
        <f t="shared" ref="O1028:O1030" si="230">L1028/N1028</f>
        <v>0</v>
      </c>
      <c r="P1028" s="45">
        <v>8708309909</v>
      </c>
      <c r="Q1028" s="33" t="s">
        <v>4902</v>
      </c>
      <c r="R1028" s="519" t="s">
        <v>5192</v>
      </c>
      <c r="S1028" s="520">
        <v>46204</v>
      </c>
      <c r="T1028" s="520">
        <v>47664</v>
      </c>
      <c r="U1028" s="521" t="s">
        <v>5191</v>
      </c>
      <c r="V1028" s="509"/>
    </row>
    <row r="1029" spans="1:22" s="28" customFormat="1" ht="42" customHeight="1">
      <c r="A1029" s="150">
        <v>935070</v>
      </c>
      <c r="B1029" s="81">
        <v>4680642310383</v>
      </c>
      <c r="C1029" s="21" t="s">
        <v>3184</v>
      </c>
      <c r="D1029" s="43" t="s">
        <v>3185</v>
      </c>
      <c r="E1029" s="340" t="s">
        <v>290</v>
      </c>
      <c r="F1029" s="176" t="s">
        <v>1624</v>
      </c>
      <c r="G1029" s="213" t="s">
        <v>3718</v>
      </c>
      <c r="H1029" s="211" t="s">
        <v>3719</v>
      </c>
      <c r="I1029" s="22">
        <v>5600</v>
      </c>
      <c r="J1029" s="22">
        <v>7110</v>
      </c>
      <c r="K1029" s="22">
        <f t="shared" si="223"/>
        <v>5600</v>
      </c>
      <c r="L1029" s="45"/>
      <c r="M1029" s="24">
        <f t="shared" si="224"/>
        <v>0</v>
      </c>
      <c r="N1029" s="33">
        <v>1</v>
      </c>
      <c r="O1029" s="63">
        <f t="shared" si="230"/>
        <v>0</v>
      </c>
      <c r="P1029" s="45">
        <v>8708309909</v>
      </c>
      <c r="Q1029" s="33" t="s">
        <v>4902</v>
      </c>
      <c r="R1029" s="519" t="s">
        <v>5192</v>
      </c>
      <c r="S1029" s="520">
        <v>46204</v>
      </c>
      <c r="T1029" s="520">
        <v>47664</v>
      </c>
      <c r="U1029" s="521" t="s">
        <v>5191</v>
      </c>
      <c r="V1029" s="509"/>
    </row>
    <row r="1030" spans="1:22" s="28" customFormat="1" ht="42" customHeight="1">
      <c r="A1030" s="150">
        <v>935071</v>
      </c>
      <c r="B1030" s="81">
        <v>4680642310390</v>
      </c>
      <c r="C1030" s="21" t="s">
        <v>3186</v>
      </c>
      <c r="D1030" s="43" t="s">
        <v>4302</v>
      </c>
      <c r="E1030" s="340" t="s">
        <v>290</v>
      </c>
      <c r="F1030" s="162" t="s">
        <v>1624</v>
      </c>
      <c r="G1030" s="56" t="s">
        <v>3718</v>
      </c>
      <c r="H1030" s="210">
        <v>22.15</v>
      </c>
      <c r="I1030" s="22">
        <v>5040</v>
      </c>
      <c r="J1030" s="22">
        <v>6400</v>
      </c>
      <c r="K1030" s="22">
        <f t="shared" si="223"/>
        <v>5040</v>
      </c>
      <c r="L1030" s="45"/>
      <c r="M1030" s="24">
        <f t="shared" si="224"/>
        <v>0</v>
      </c>
      <c r="N1030" s="33">
        <v>1</v>
      </c>
      <c r="O1030" s="63">
        <f t="shared" si="230"/>
        <v>0</v>
      </c>
      <c r="P1030" s="45">
        <v>8708309909</v>
      </c>
      <c r="Q1030" s="33" t="s">
        <v>4902</v>
      </c>
      <c r="R1030" s="519" t="s">
        <v>5192</v>
      </c>
      <c r="S1030" s="520">
        <v>46204</v>
      </c>
      <c r="T1030" s="520">
        <v>47664</v>
      </c>
      <c r="U1030" s="521" t="s">
        <v>5191</v>
      </c>
      <c r="V1030" s="509"/>
    </row>
    <row r="1031" spans="1:22" s="28" customFormat="1" ht="42" customHeight="1">
      <c r="A1031" s="150">
        <v>935007</v>
      </c>
      <c r="B1031" s="81">
        <v>4650187482647</v>
      </c>
      <c r="C1031" s="21" t="s">
        <v>27</v>
      </c>
      <c r="D1031" s="43" t="s">
        <v>687</v>
      </c>
      <c r="E1031" s="340" t="s">
        <v>290</v>
      </c>
      <c r="F1031" s="162" t="s">
        <v>1624</v>
      </c>
      <c r="G1031" s="56" t="s">
        <v>1533</v>
      </c>
      <c r="H1031" s="56">
        <v>1.6</v>
      </c>
      <c r="I1031" s="22">
        <v>730</v>
      </c>
      <c r="J1031" s="22">
        <v>960</v>
      </c>
      <c r="K1031" s="22">
        <f t="shared" si="223"/>
        <v>730</v>
      </c>
      <c r="L1031" s="45"/>
      <c r="M1031" s="24">
        <f t="shared" si="224"/>
        <v>0</v>
      </c>
      <c r="N1031" s="33">
        <v>16</v>
      </c>
      <c r="O1031" s="63">
        <f t="shared" si="225"/>
        <v>0</v>
      </c>
      <c r="P1031" s="45">
        <v>8708309109</v>
      </c>
      <c r="Q1031" s="33" t="s">
        <v>4903</v>
      </c>
      <c r="R1031" s="519" t="s">
        <v>5192</v>
      </c>
      <c r="S1031" s="520">
        <v>46204</v>
      </c>
      <c r="T1031" s="520">
        <v>47664</v>
      </c>
      <c r="U1031" s="521" t="s">
        <v>5191</v>
      </c>
      <c r="V1031" s="509"/>
    </row>
    <row r="1032" spans="1:22" s="28" customFormat="1" ht="42" customHeight="1">
      <c r="A1032" s="150">
        <v>935008</v>
      </c>
      <c r="B1032" s="81">
        <v>4650187487765</v>
      </c>
      <c r="C1032" s="21" t="s">
        <v>447</v>
      </c>
      <c r="D1032" s="43" t="s">
        <v>689</v>
      </c>
      <c r="E1032" s="340" t="s">
        <v>290</v>
      </c>
      <c r="F1032" s="162" t="s">
        <v>1624</v>
      </c>
      <c r="G1032" s="56" t="s">
        <v>1533</v>
      </c>
      <c r="H1032" s="56">
        <v>1.6</v>
      </c>
      <c r="I1032" s="22">
        <v>765</v>
      </c>
      <c r="J1032" s="22">
        <v>1010</v>
      </c>
      <c r="K1032" s="22">
        <f t="shared" si="223"/>
        <v>765</v>
      </c>
      <c r="L1032" s="45"/>
      <c r="M1032" s="24">
        <f t="shared" si="224"/>
        <v>0</v>
      </c>
      <c r="N1032" s="33">
        <v>16</v>
      </c>
      <c r="O1032" s="63">
        <f t="shared" si="225"/>
        <v>0</v>
      </c>
      <c r="P1032" s="45">
        <v>8708309109</v>
      </c>
      <c r="Q1032" s="33" t="s">
        <v>4903</v>
      </c>
      <c r="R1032" s="519" t="s">
        <v>5192</v>
      </c>
      <c r="S1032" s="520">
        <v>46204</v>
      </c>
      <c r="T1032" s="520">
        <v>47664</v>
      </c>
      <c r="U1032" s="521" t="s">
        <v>5191</v>
      </c>
      <c r="V1032" s="509"/>
    </row>
    <row r="1033" spans="1:22" s="28" customFormat="1" ht="42" customHeight="1">
      <c r="A1033" s="150">
        <v>935009</v>
      </c>
      <c r="B1033" s="81">
        <v>4650187482654</v>
      </c>
      <c r="C1033" s="21" t="s">
        <v>241</v>
      </c>
      <c r="D1033" s="43" t="s">
        <v>688</v>
      </c>
      <c r="E1033" s="340" t="s">
        <v>290</v>
      </c>
      <c r="F1033" s="162" t="s">
        <v>1624</v>
      </c>
      <c r="G1033" s="56" t="s">
        <v>1533</v>
      </c>
      <c r="H1033" s="56">
        <v>1.71</v>
      </c>
      <c r="I1033" s="22">
        <v>890</v>
      </c>
      <c r="J1033" s="22">
        <v>1150</v>
      </c>
      <c r="K1033" s="22">
        <f t="shared" si="223"/>
        <v>890</v>
      </c>
      <c r="L1033" s="45"/>
      <c r="M1033" s="24">
        <f t="shared" si="224"/>
        <v>0</v>
      </c>
      <c r="N1033" s="33">
        <v>16</v>
      </c>
      <c r="O1033" s="63">
        <f t="shared" si="225"/>
        <v>0</v>
      </c>
      <c r="P1033" s="45">
        <v>8708309109</v>
      </c>
      <c r="Q1033" s="33" t="s">
        <v>4903</v>
      </c>
      <c r="R1033" s="519" t="s">
        <v>5192</v>
      </c>
      <c r="S1033" s="520">
        <v>46204</v>
      </c>
      <c r="T1033" s="520">
        <v>47664</v>
      </c>
      <c r="U1033" s="521" t="s">
        <v>5191</v>
      </c>
      <c r="V1033" s="509"/>
    </row>
    <row r="1034" spans="1:22" s="28" customFormat="1" ht="42" customHeight="1">
      <c r="A1034" s="150">
        <v>835003</v>
      </c>
      <c r="B1034" s="81">
        <v>4660171513059</v>
      </c>
      <c r="C1034" s="21" t="s">
        <v>585</v>
      </c>
      <c r="D1034" s="43" t="s">
        <v>690</v>
      </c>
      <c r="E1034" s="340" t="s">
        <v>289</v>
      </c>
      <c r="F1034" s="162" t="s">
        <v>1624</v>
      </c>
      <c r="G1034" s="56" t="s">
        <v>1534</v>
      </c>
      <c r="H1034" s="56">
        <v>1.88</v>
      </c>
      <c r="I1034" s="22">
        <v>1170</v>
      </c>
      <c r="J1034" s="22">
        <v>1510</v>
      </c>
      <c r="K1034" s="22">
        <f t="shared" si="223"/>
        <v>1170</v>
      </c>
      <c r="L1034" s="45"/>
      <c r="M1034" s="24">
        <f t="shared" si="224"/>
        <v>0</v>
      </c>
      <c r="N1034" s="33">
        <v>4</v>
      </c>
      <c r="O1034" s="63">
        <f t="shared" si="225"/>
        <v>0</v>
      </c>
      <c r="P1034" s="45">
        <v>8708309109</v>
      </c>
      <c r="Q1034" s="33" t="s">
        <v>4903</v>
      </c>
      <c r="R1034" s="519" t="s">
        <v>5192</v>
      </c>
      <c r="S1034" s="520">
        <v>46204</v>
      </c>
      <c r="T1034" s="520">
        <v>47664</v>
      </c>
      <c r="U1034" s="521" t="s">
        <v>5191</v>
      </c>
      <c r="V1034" s="509"/>
    </row>
    <row r="1035" spans="1:22" s="28" customFormat="1" ht="42" customHeight="1">
      <c r="A1035" s="150">
        <v>835004</v>
      </c>
      <c r="B1035" s="81">
        <v>4660171513066</v>
      </c>
      <c r="C1035" s="21" t="s">
        <v>586</v>
      </c>
      <c r="D1035" s="43" t="s">
        <v>685</v>
      </c>
      <c r="E1035" s="340" t="s">
        <v>289</v>
      </c>
      <c r="F1035" s="162" t="s">
        <v>1624</v>
      </c>
      <c r="G1035" s="56" t="s">
        <v>1534</v>
      </c>
      <c r="H1035" s="56">
        <v>1.88</v>
      </c>
      <c r="I1035" s="22">
        <v>960</v>
      </c>
      <c r="J1035" s="22">
        <v>1267</v>
      </c>
      <c r="K1035" s="22">
        <f t="shared" si="223"/>
        <v>960</v>
      </c>
      <c r="L1035" s="45"/>
      <c r="M1035" s="24">
        <f t="shared" si="224"/>
        <v>0</v>
      </c>
      <c r="N1035" s="33">
        <v>4</v>
      </c>
      <c r="O1035" s="63">
        <f t="shared" si="225"/>
        <v>0</v>
      </c>
      <c r="P1035" s="45">
        <v>8708309109</v>
      </c>
      <c r="Q1035" s="33" t="s">
        <v>4903</v>
      </c>
      <c r="R1035" s="519" t="s">
        <v>5192</v>
      </c>
      <c r="S1035" s="520">
        <v>46204</v>
      </c>
      <c r="T1035" s="520">
        <v>47664</v>
      </c>
      <c r="U1035" s="521" t="s">
        <v>5191</v>
      </c>
      <c r="V1035" s="509"/>
    </row>
    <row r="1036" spans="1:22" s="28" customFormat="1" ht="42" customHeight="1">
      <c r="A1036" s="150">
        <v>835005</v>
      </c>
      <c r="B1036" s="81">
        <v>4650187489370</v>
      </c>
      <c r="C1036" s="21" t="s">
        <v>491</v>
      </c>
      <c r="D1036" s="43" t="s">
        <v>4443</v>
      </c>
      <c r="E1036" s="340" t="s">
        <v>289</v>
      </c>
      <c r="F1036" s="162" t="s">
        <v>1624</v>
      </c>
      <c r="G1036" s="56" t="s">
        <v>1535</v>
      </c>
      <c r="H1036" s="56">
        <v>1.6</v>
      </c>
      <c r="I1036" s="22">
        <v>950</v>
      </c>
      <c r="J1036" s="22">
        <v>1255</v>
      </c>
      <c r="K1036" s="22">
        <f t="shared" si="223"/>
        <v>950</v>
      </c>
      <c r="L1036" s="45"/>
      <c r="M1036" s="24">
        <f t="shared" si="224"/>
        <v>0</v>
      </c>
      <c r="N1036" s="33">
        <v>10</v>
      </c>
      <c r="O1036" s="63">
        <f t="shared" si="225"/>
        <v>0</v>
      </c>
      <c r="P1036" s="45">
        <v>8708309109</v>
      </c>
      <c r="Q1036" s="33" t="s">
        <v>4903</v>
      </c>
      <c r="R1036" s="519" t="s">
        <v>5192</v>
      </c>
      <c r="S1036" s="520">
        <v>46204</v>
      </c>
      <c r="T1036" s="520">
        <v>47664</v>
      </c>
      <c r="U1036" s="521" t="s">
        <v>5191</v>
      </c>
      <c r="V1036" s="509"/>
    </row>
    <row r="1037" spans="1:22" s="28" customFormat="1" ht="42" customHeight="1">
      <c r="A1037" s="150">
        <v>935068</v>
      </c>
      <c r="B1037" s="81">
        <v>4660171517804</v>
      </c>
      <c r="C1037" s="21" t="s">
        <v>1780</v>
      </c>
      <c r="D1037" s="43" t="s">
        <v>4444</v>
      </c>
      <c r="E1037" s="340" t="s">
        <v>290</v>
      </c>
      <c r="F1037" s="162" t="s">
        <v>1624</v>
      </c>
      <c r="G1037" s="56" t="s">
        <v>1778</v>
      </c>
      <c r="H1037" s="56">
        <v>1.6</v>
      </c>
      <c r="I1037" s="22">
        <v>670</v>
      </c>
      <c r="J1037" s="22">
        <v>888</v>
      </c>
      <c r="K1037" s="22">
        <f t="shared" si="223"/>
        <v>670</v>
      </c>
      <c r="L1037" s="45"/>
      <c r="M1037" s="24">
        <f t="shared" si="224"/>
        <v>0</v>
      </c>
      <c r="N1037" s="33">
        <v>10</v>
      </c>
      <c r="O1037" s="63">
        <f t="shared" si="225"/>
        <v>0</v>
      </c>
      <c r="P1037" s="45">
        <v>8708309109</v>
      </c>
      <c r="Q1037" s="33" t="s">
        <v>4903</v>
      </c>
      <c r="R1037" s="519" t="s">
        <v>5192</v>
      </c>
      <c r="S1037" s="520">
        <v>46204</v>
      </c>
      <c r="T1037" s="520">
        <v>47664</v>
      </c>
      <c r="U1037" s="521" t="s">
        <v>5191</v>
      </c>
      <c r="V1037" s="509"/>
    </row>
    <row r="1038" spans="1:22" s="28" customFormat="1" ht="42" customHeight="1">
      <c r="A1038" s="150">
        <v>835006</v>
      </c>
      <c r="B1038" s="81">
        <v>4650187489387</v>
      </c>
      <c r="C1038" s="21" t="s">
        <v>492</v>
      </c>
      <c r="D1038" s="43" t="s">
        <v>4265</v>
      </c>
      <c r="E1038" s="340" t="s">
        <v>289</v>
      </c>
      <c r="F1038" s="162" t="s">
        <v>1624</v>
      </c>
      <c r="G1038" s="56" t="s">
        <v>1536</v>
      </c>
      <c r="H1038" s="56">
        <v>2.25</v>
      </c>
      <c r="I1038" s="22">
        <v>1297</v>
      </c>
      <c r="J1038" s="22">
        <v>1675</v>
      </c>
      <c r="K1038" s="22">
        <f t="shared" si="223"/>
        <v>1297</v>
      </c>
      <c r="L1038" s="45"/>
      <c r="M1038" s="24">
        <f t="shared" si="224"/>
        <v>0</v>
      </c>
      <c r="N1038" s="33">
        <v>10</v>
      </c>
      <c r="O1038" s="63">
        <f t="shared" si="225"/>
        <v>0</v>
      </c>
      <c r="P1038" s="45">
        <v>8708309109</v>
      </c>
      <c r="Q1038" s="33" t="s">
        <v>4903</v>
      </c>
      <c r="R1038" s="519"/>
      <c r="S1038" s="520"/>
      <c r="T1038" s="520"/>
      <c r="U1038" s="521"/>
      <c r="V1038" s="509"/>
    </row>
    <row r="1039" spans="1:22" s="28" customFormat="1" ht="42" customHeight="1">
      <c r="A1039" s="150">
        <v>935067</v>
      </c>
      <c r="B1039" s="81">
        <v>4660171517781</v>
      </c>
      <c r="C1039" s="21" t="s">
        <v>1781</v>
      </c>
      <c r="D1039" s="43" t="s">
        <v>4445</v>
      </c>
      <c r="E1039" s="340" t="s">
        <v>290</v>
      </c>
      <c r="F1039" s="176" t="s">
        <v>1624</v>
      </c>
      <c r="G1039" s="213" t="s">
        <v>1779</v>
      </c>
      <c r="H1039" s="56">
        <v>2.25</v>
      </c>
      <c r="I1039" s="22">
        <v>1000</v>
      </c>
      <c r="J1039" s="22">
        <v>1290</v>
      </c>
      <c r="K1039" s="22">
        <f t="shared" si="223"/>
        <v>1000</v>
      </c>
      <c r="L1039" s="45"/>
      <c r="M1039" s="24">
        <f t="shared" si="224"/>
        <v>0</v>
      </c>
      <c r="N1039" s="33">
        <v>10</v>
      </c>
      <c r="O1039" s="63">
        <f t="shared" si="225"/>
        <v>0</v>
      </c>
      <c r="P1039" s="45">
        <v>8708309109</v>
      </c>
      <c r="Q1039" s="33" t="s">
        <v>4903</v>
      </c>
      <c r="R1039" s="519" t="s">
        <v>5192</v>
      </c>
      <c r="S1039" s="520">
        <v>46204</v>
      </c>
      <c r="T1039" s="520">
        <v>47664</v>
      </c>
      <c r="U1039" s="521" t="s">
        <v>5191</v>
      </c>
      <c r="V1039" s="509"/>
    </row>
    <row r="1040" spans="1:22" s="28" customFormat="1" ht="42" customHeight="1">
      <c r="A1040" s="150">
        <v>835007</v>
      </c>
      <c r="B1040" s="81">
        <v>4660171513080</v>
      </c>
      <c r="C1040" s="21" t="s">
        <v>584</v>
      </c>
      <c r="D1040" s="43" t="s">
        <v>4266</v>
      </c>
      <c r="E1040" s="340" t="s">
        <v>289</v>
      </c>
      <c r="F1040" s="162" t="s">
        <v>1624</v>
      </c>
      <c r="G1040" s="56" t="s">
        <v>1537</v>
      </c>
      <c r="H1040" s="56">
        <v>1.8</v>
      </c>
      <c r="I1040" s="22">
        <v>5150</v>
      </c>
      <c r="J1040" s="22">
        <v>6540</v>
      </c>
      <c r="K1040" s="22">
        <f t="shared" si="223"/>
        <v>5150</v>
      </c>
      <c r="L1040" s="45"/>
      <c r="M1040" s="24">
        <f t="shared" si="224"/>
        <v>0</v>
      </c>
      <c r="N1040" s="33">
        <v>4</v>
      </c>
      <c r="O1040" s="63">
        <f t="shared" si="225"/>
        <v>0</v>
      </c>
      <c r="P1040" s="45">
        <v>8708309109</v>
      </c>
      <c r="Q1040" s="33" t="s">
        <v>4903</v>
      </c>
      <c r="R1040" s="519"/>
      <c r="S1040" s="520"/>
      <c r="T1040" s="520"/>
      <c r="U1040" s="521"/>
      <c r="V1040" s="509"/>
    </row>
    <row r="1041" spans="1:22" s="28" customFormat="1" ht="42" customHeight="1">
      <c r="A1041" s="150">
        <v>835100</v>
      </c>
      <c r="B1041" s="81">
        <v>4681008702736</v>
      </c>
      <c r="C1041" s="21" t="s">
        <v>5048</v>
      </c>
      <c r="D1041" s="43" t="s">
        <v>5049</v>
      </c>
      <c r="E1041" s="340" t="s">
        <v>289</v>
      </c>
      <c r="F1041" s="162"/>
      <c r="G1041" s="56" t="s">
        <v>5050</v>
      </c>
      <c r="H1041" s="56">
        <v>1.58</v>
      </c>
      <c r="I1041" s="22">
        <v>885</v>
      </c>
      <c r="J1041" s="22">
        <v>1170</v>
      </c>
      <c r="K1041" s="22">
        <f t="shared" si="223"/>
        <v>885</v>
      </c>
      <c r="L1041" s="45"/>
      <c r="M1041" s="24">
        <f t="shared" si="224"/>
        <v>0</v>
      </c>
      <c r="N1041" s="33">
        <v>1</v>
      </c>
      <c r="O1041" s="63">
        <f t="shared" ref="O1041" si="231">L1041/N1041</f>
        <v>0</v>
      </c>
      <c r="P1041" s="33">
        <v>8708309109</v>
      </c>
      <c r="Q1041" s="33" t="s">
        <v>4903</v>
      </c>
      <c r="R1041" s="519"/>
      <c r="S1041" s="520"/>
      <c r="T1041" s="520"/>
      <c r="U1041" s="521"/>
      <c r="V1041" s="509"/>
    </row>
    <row r="1042" spans="1:22" s="28" customFormat="1" ht="42" customHeight="1">
      <c r="A1042" s="150">
        <v>835008</v>
      </c>
      <c r="B1042" s="81">
        <v>4650187482661</v>
      </c>
      <c r="C1042" s="21" t="s">
        <v>1024</v>
      </c>
      <c r="D1042" s="43" t="s">
        <v>4446</v>
      </c>
      <c r="E1042" s="340" t="s">
        <v>289</v>
      </c>
      <c r="F1042" s="162" t="s">
        <v>1624</v>
      </c>
      <c r="G1042" s="56" t="s">
        <v>1700</v>
      </c>
      <c r="H1042" s="56">
        <v>1.54</v>
      </c>
      <c r="I1042" s="22">
        <v>776</v>
      </c>
      <c r="J1042" s="22">
        <v>1025</v>
      </c>
      <c r="K1042" s="22">
        <f t="shared" si="223"/>
        <v>776</v>
      </c>
      <c r="L1042" s="45"/>
      <c r="M1042" s="24">
        <f t="shared" si="224"/>
        <v>0</v>
      </c>
      <c r="N1042" s="33">
        <v>10</v>
      </c>
      <c r="O1042" s="63">
        <f t="shared" si="225"/>
        <v>0</v>
      </c>
      <c r="P1042" s="45">
        <v>8708309109</v>
      </c>
      <c r="Q1042" s="33" t="s">
        <v>4903</v>
      </c>
      <c r="R1042" s="519"/>
      <c r="S1042" s="520"/>
      <c r="T1042" s="520"/>
      <c r="U1042" s="521"/>
      <c r="V1042" s="509"/>
    </row>
    <row r="1043" spans="1:22" s="28" customFormat="1" ht="42" customHeight="1">
      <c r="A1043" s="150">
        <v>835045</v>
      </c>
      <c r="B1043" s="81">
        <v>4660171516470</v>
      </c>
      <c r="C1043" s="21" t="s">
        <v>1742</v>
      </c>
      <c r="D1043" s="43" t="s">
        <v>1743</v>
      </c>
      <c r="E1043" s="340" t="s">
        <v>289</v>
      </c>
      <c r="F1043" s="176" t="s">
        <v>1624</v>
      </c>
      <c r="G1043" s="213" t="s">
        <v>1700</v>
      </c>
      <c r="H1043" s="56">
        <v>1.54</v>
      </c>
      <c r="I1043" s="22">
        <v>930</v>
      </c>
      <c r="J1043" s="22">
        <v>1227</v>
      </c>
      <c r="K1043" s="22">
        <f t="shared" ref="K1043:K1074" si="232">I1043*(100-$P$3*100)/100</f>
        <v>930</v>
      </c>
      <c r="L1043" s="45"/>
      <c r="M1043" s="24">
        <f t="shared" ref="M1043:M1074" si="233">K1043*L1043</f>
        <v>0</v>
      </c>
      <c r="N1043" s="33">
        <v>10</v>
      </c>
      <c r="O1043" s="63">
        <f t="shared" si="225"/>
        <v>0</v>
      </c>
      <c r="P1043" s="45">
        <v>8708309109</v>
      </c>
      <c r="Q1043" s="33" t="s">
        <v>4903</v>
      </c>
      <c r="R1043" s="519"/>
      <c r="S1043" s="520"/>
      <c r="T1043" s="520"/>
      <c r="U1043" s="521"/>
      <c r="V1043" s="509"/>
    </row>
    <row r="1044" spans="1:22" s="28" customFormat="1" ht="42" customHeight="1">
      <c r="A1044" s="150">
        <v>835009</v>
      </c>
      <c r="B1044" s="81">
        <v>4650187487680</v>
      </c>
      <c r="C1044" s="21" t="s">
        <v>434</v>
      </c>
      <c r="D1044" s="43" t="s">
        <v>4447</v>
      </c>
      <c r="E1044" s="340" t="s">
        <v>289</v>
      </c>
      <c r="F1044" s="162" t="s">
        <v>1624</v>
      </c>
      <c r="G1044" s="56" t="s">
        <v>1538</v>
      </c>
      <c r="H1044" s="56">
        <v>0.6</v>
      </c>
      <c r="I1044" s="22">
        <v>600</v>
      </c>
      <c r="J1044" s="22">
        <v>792</v>
      </c>
      <c r="K1044" s="22">
        <f t="shared" si="232"/>
        <v>600</v>
      </c>
      <c r="L1044" s="45"/>
      <c r="M1044" s="24">
        <f t="shared" si="233"/>
        <v>0</v>
      </c>
      <c r="N1044" s="33">
        <v>10</v>
      </c>
      <c r="O1044" s="63">
        <f t="shared" si="225"/>
        <v>0</v>
      </c>
      <c r="P1044" s="45">
        <v>8708309109</v>
      </c>
      <c r="Q1044" s="33" t="s">
        <v>4903</v>
      </c>
      <c r="R1044" s="519"/>
      <c r="S1044" s="520"/>
      <c r="T1044" s="520"/>
      <c r="U1044" s="521"/>
      <c r="V1044" s="509"/>
    </row>
    <row r="1045" spans="1:22" s="28" customFormat="1" ht="42" customHeight="1">
      <c r="A1045" s="150">
        <v>835010</v>
      </c>
      <c r="B1045" s="81">
        <v>4650187482678</v>
      </c>
      <c r="C1045" s="21" t="s">
        <v>642</v>
      </c>
      <c r="D1045" s="43" t="s">
        <v>4707</v>
      </c>
      <c r="E1045" s="340" t="s">
        <v>289</v>
      </c>
      <c r="F1045" s="162" t="s">
        <v>1624</v>
      </c>
      <c r="G1045" s="56" t="s">
        <v>1538</v>
      </c>
      <c r="H1045" s="56">
        <v>2.1</v>
      </c>
      <c r="I1045" s="22">
        <v>1710</v>
      </c>
      <c r="J1045" s="22">
        <v>2210</v>
      </c>
      <c r="K1045" s="22">
        <f t="shared" si="232"/>
        <v>1710</v>
      </c>
      <c r="L1045" s="45"/>
      <c r="M1045" s="24">
        <f t="shared" si="233"/>
        <v>0</v>
      </c>
      <c r="N1045" s="33">
        <v>10</v>
      </c>
      <c r="O1045" s="63">
        <f t="shared" si="225"/>
        <v>0</v>
      </c>
      <c r="P1045" s="45">
        <v>8708309109</v>
      </c>
      <c r="Q1045" s="33" t="s">
        <v>4903</v>
      </c>
      <c r="R1045" s="519"/>
      <c r="S1045" s="520"/>
      <c r="T1045" s="520"/>
      <c r="U1045" s="521"/>
      <c r="V1045" s="509"/>
    </row>
    <row r="1046" spans="1:22" s="28" customFormat="1" ht="42" customHeight="1">
      <c r="A1046" s="150">
        <v>835011</v>
      </c>
      <c r="B1046" s="81">
        <v>4650187482685</v>
      </c>
      <c r="C1046" s="21" t="s">
        <v>643</v>
      </c>
      <c r="D1046" s="43" t="s">
        <v>4138</v>
      </c>
      <c r="E1046" s="340" t="s">
        <v>289</v>
      </c>
      <c r="F1046" s="162" t="s">
        <v>1624</v>
      </c>
      <c r="G1046" s="56" t="s">
        <v>1538</v>
      </c>
      <c r="H1046" s="56">
        <v>2.1</v>
      </c>
      <c r="I1046" s="22">
        <v>1710</v>
      </c>
      <c r="J1046" s="22">
        <v>2210</v>
      </c>
      <c r="K1046" s="22">
        <f t="shared" si="232"/>
        <v>1710</v>
      </c>
      <c r="L1046" s="45"/>
      <c r="M1046" s="24">
        <f t="shared" si="233"/>
        <v>0</v>
      </c>
      <c r="N1046" s="33">
        <v>10</v>
      </c>
      <c r="O1046" s="63">
        <f t="shared" si="225"/>
        <v>0</v>
      </c>
      <c r="P1046" s="45">
        <v>8708309109</v>
      </c>
      <c r="Q1046" s="33" t="s">
        <v>4903</v>
      </c>
      <c r="R1046" s="519"/>
      <c r="S1046" s="520"/>
      <c r="T1046" s="520"/>
      <c r="U1046" s="521"/>
      <c r="V1046" s="509"/>
    </row>
    <row r="1047" spans="1:22" s="28" customFormat="1" ht="42" customHeight="1">
      <c r="A1047" s="150">
        <v>835012</v>
      </c>
      <c r="B1047" s="81">
        <v>4650187489417</v>
      </c>
      <c r="C1047" s="21" t="s">
        <v>456</v>
      </c>
      <c r="D1047" s="43" t="s">
        <v>686</v>
      </c>
      <c r="E1047" s="340" t="s">
        <v>289</v>
      </c>
      <c r="F1047" s="162" t="s">
        <v>1624</v>
      </c>
      <c r="G1047" s="56" t="s">
        <v>1539</v>
      </c>
      <c r="H1047" s="56">
        <v>1.2</v>
      </c>
      <c r="I1047" s="22">
        <v>930</v>
      </c>
      <c r="J1047" s="22">
        <v>1227</v>
      </c>
      <c r="K1047" s="22">
        <f t="shared" si="232"/>
        <v>930</v>
      </c>
      <c r="L1047" s="45"/>
      <c r="M1047" s="24">
        <f t="shared" si="233"/>
        <v>0</v>
      </c>
      <c r="N1047" s="33">
        <v>2</v>
      </c>
      <c r="O1047" s="63">
        <f t="shared" si="225"/>
        <v>0</v>
      </c>
      <c r="P1047" s="45">
        <v>8708309109</v>
      </c>
      <c r="Q1047" s="33" t="s">
        <v>4903</v>
      </c>
      <c r="R1047" s="519" t="s">
        <v>5192</v>
      </c>
      <c r="S1047" s="520">
        <v>46204</v>
      </c>
      <c r="T1047" s="520">
        <v>47664</v>
      </c>
      <c r="U1047" s="521" t="s">
        <v>5191</v>
      </c>
      <c r="V1047" s="509"/>
    </row>
    <row r="1048" spans="1:22" s="28" customFormat="1" ht="42" customHeight="1">
      <c r="A1048" s="168">
        <v>835013</v>
      </c>
      <c r="B1048" s="81">
        <v>4650187482692</v>
      </c>
      <c r="C1048" s="134" t="s">
        <v>191</v>
      </c>
      <c r="D1048" s="40" t="s">
        <v>1195</v>
      </c>
      <c r="E1048" s="345" t="s">
        <v>289</v>
      </c>
      <c r="F1048" s="162" t="s">
        <v>1624</v>
      </c>
      <c r="G1048" s="56" t="s">
        <v>1540</v>
      </c>
      <c r="H1048" s="56">
        <v>0.02</v>
      </c>
      <c r="I1048" s="22">
        <v>110</v>
      </c>
      <c r="J1048" s="22">
        <v>148</v>
      </c>
      <c r="K1048" s="22">
        <f t="shared" si="232"/>
        <v>110</v>
      </c>
      <c r="L1048" s="20"/>
      <c r="M1048" s="24">
        <f t="shared" si="233"/>
        <v>0</v>
      </c>
      <c r="N1048" s="35">
        <v>10</v>
      </c>
      <c r="O1048" s="62">
        <f t="shared" si="225"/>
        <v>0</v>
      </c>
      <c r="P1048" s="20">
        <v>8708309909</v>
      </c>
      <c r="Q1048" s="35" t="s">
        <v>4854</v>
      </c>
      <c r="R1048" s="519" t="s">
        <v>5193</v>
      </c>
      <c r="S1048" s="527"/>
      <c r="T1048" s="527"/>
      <c r="U1048" s="521"/>
      <c r="V1048" s="509"/>
    </row>
    <row r="1049" spans="1:22" s="28" customFormat="1" ht="42" customHeight="1">
      <c r="A1049" s="150">
        <v>835014</v>
      </c>
      <c r="B1049" s="81">
        <v>4650187483613</v>
      </c>
      <c r="C1049" s="21" t="s">
        <v>249</v>
      </c>
      <c r="D1049" s="39" t="s">
        <v>4448</v>
      </c>
      <c r="E1049" s="345" t="s">
        <v>289</v>
      </c>
      <c r="F1049" s="162" t="s">
        <v>1624</v>
      </c>
      <c r="G1049" s="56" t="s">
        <v>1540</v>
      </c>
      <c r="H1049" s="56">
        <v>0.08</v>
      </c>
      <c r="I1049" s="22">
        <v>130</v>
      </c>
      <c r="J1049" s="22">
        <v>176</v>
      </c>
      <c r="K1049" s="22">
        <f t="shared" si="232"/>
        <v>130</v>
      </c>
      <c r="L1049" s="20"/>
      <c r="M1049" s="24">
        <f t="shared" si="233"/>
        <v>0</v>
      </c>
      <c r="N1049" s="33">
        <v>10</v>
      </c>
      <c r="O1049" s="63">
        <f t="shared" si="225"/>
        <v>0</v>
      </c>
      <c r="P1049" s="20">
        <v>8708309909</v>
      </c>
      <c r="Q1049" s="33" t="s">
        <v>4854</v>
      </c>
      <c r="R1049" s="519" t="s">
        <v>5193</v>
      </c>
      <c r="S1049" s="520"/>
      <c r="T1049" s="520"/>
      <c r="U1049" s="521"/>
      <c r="V1049" s="509"/>
    </row>
    <row r="1050" spans="1:22" s="28" customFormat="1" ht="42" customHeight="1">
      <c r="A1050" s="150">
        <v>835044</v>
      </c>
      <c r="B1050" s="81">
        <v>4660171516739</v>
      </c>
      <c r="C1050" s="21" t="s">
        <v>1744</v>
      </c>
      <c r="D1050" s="39" t="s">
        <v>4449</v>
      </c>
      <c r="E1050" s="345" t="s">
        <v>289</v>
      </c>
      <c r="F1050" s="162" t="s">
        <v>1624</v>
      </c>
      <c r="G1050" s="56" t="s">
        <v>1540</v>
      </c>
      <c r="H1050" s="56">
        <v>0.08</v>
      </c>
      <c r="I1050" s="22">
        <v>150</v>
      </c>
      <c r="J1050" s="22">
        <v>203</v>
      </c>
      <c r="K1050" s="22">
        <f t="shared" si="232"/>
        <v>150</v>
      </c>
      <c r="L1050" s="20"/>
      <c r="M1050" s="24">
        <f t="shared" si="233"/>
        <v>0</v>
      </c>
      <c r="N1050" s="33">
        <v>10</v>
      </c>
      <c r="O1050" s="63">
        <f t="shared" si="225"/>
        <v>0</v>
      </c>
      <c r="P1050" s="20">
        <v>8708309909</v>
      </c>
      <c r="Q1050" s="33" t="s">
        <v>4854</v>
      </c>
      <c r="R1050" s="519" t="s">
        <v>5193</v>
      </c>
      <c r="S1050" s="520"/>
      <c r="T1050" s="520"/>
      <c r="U1050" s="521"/>
      <c r="V1050" s="509"/>
    </row>
    <row r="1051" spans="1:22" s="28" customFormat="1" ht="42" customHeight="1">
      <c r="A1051" s="150">
        <v>835015</v>
      </c>
      <c r="B1051" s="81">
        <v>4650187482722</v>
      </c>
      <c r="C1051" s="21" t="s">
        <v>199</v>
      </c>
      <c r="D1051" s="39" t="s">
        <v>297</v>
      </c>
      <c r="E1051" s="345" t="s">
        <v>290</v>
      </c>
      <c r="F1051" s="162" t="s">
        <v>1624</v>
      </c>
      <c r="G1051" s="56" t="s">
        <v>1701</v>
      </c>
      <c r="H1051" s="56">
        <v>0.06</v>
      </c>
      <c r="I1051" s="22">
        <v>320</v>
      </c>
      <c r="J1051" s="22">
        <v>422</v>
      </c>
      <c r="K1051" s="22">
        <f t="shared" si="232"/>
        <v>320</v>
      </c>
      <c r="L1051" s="20"/>
      <c r="M1051" s="24">
        <f t="shared" si="233"/>
        <v>0</v>
      </c>
      <c r="N1051" s="33">
        <v>10</v>
      </c>
      <c r="O1051" s="63">
        <f t="shared" si="225"/>
        <v>0</v>
      </c>
      <c r="P1051" s="20">
        <v>8412904008</v>
      </c>
      <c r="Q1051" s="33" t="s">
        <v>4854</v>
      </c>
      <c r="R1051" s="519" t="s">
        <v>5192</v>
      </c>
      <c r="S1051" s="520">
        <v>46204</v>
      </c>
      <c r="T1051" s="520">
        <v>47664</v>
      </c>
      <c r="U1051" s="521" t="s">
        <v>5191</v>
      </c>
      <c r="V1051" s="509"/>
    </row>
    <row r="1052" spans="1:22" s="28" customFormat="1" ht="42" customHeight="1">
      <c r="A1052" s="168">
        <v>835016</v>
      </c>
      <c r="B1052" s="81">
        <v>4650187482739</v>
      </c>
      <c r="C1052" s="134" t="s">
        <v>223</v>
      </c>
      <c r="D1052" s="40" t="s">
        <v>1196</v>
      </c>
      <c r="E1052" s="345" t="s">
        <v>289</v>
      </c>
      <c r="F1052" s="162" t="s">
        <v>1624</v>
      </c>
      <c r="G1052" s="56" t="s">
        <v>1496</v>
      </c>
      <c r="H1052" s="56">
        <v>0.22</v>
      </c>
      <c r="I1052" s="22">
        <v>339</v>
      </c>
      <c r="J1052" s="22">
        <v>448</v>
      </c>
      <c r="K1052" s="22">
        <f t="shared" si="232"/>
        <v>339</v>
      </c>
      <c r="L1052" s="20"/>
      <c r="M1052" s="24">
        <f t="shared" si="233"/>
        <v>0</v>
      </c>
      <c r="N1052" s="35">
        <v>10</v>
      </c>
      <c r="O1052" s="62">
        <f t="shared" si="225"/>
        <v>0</v>
      </c>
      <c r="P1052" s="20">
        <v>8412904008</v>
      </c>
      <c r="Q1052" s="35" t="s">
        <v>4854</v>
      </c>
      <c r="R1052" s="519" t="s">
        <v>5193</v>
      </c>
      <c r="S1052" s="527"/>
      <c r="T1052" s="527"/>
      <c r="U1052" s="521"/>
      <c r="V1052" s="509"/>
    </row>
    <row r="1053" spans="1:22" s="28" customFormat="1" ht="42" customHeight="1">
      <c r="A1053" s="168">
        <v>935010</v>
      </c>
      <c r="B1053" s="81">
        <v>4660171514612</v>
      </c>
      <c r="C1053" s="134" t="s">
        <v>377</v>
      </c>
      <c r="D1053" s="40" t="s">
        <v>820</v>
      </c>
      <c r="E1053" s="345" t="s">
        <v>290</v>
      </c>
      <c r="F1053" s="162" t="s">
        <v>1624</v>
      </c>
      <c r="G1053" s="56" t="s">
        <v>1541</v>
      </c>
      <c r="H1053" s="56">
        <v>7.0000000000000007E-2</v>
      </c>
      <c r="I1053" s="22">
        <v>535</v>
      </c>
      <c r="J1053" s="22">
        <v>706</v>
      </c>
      <c r="K1053" s="22">
        <f t="shared" si="232"/>
        <v>535</v>
      </c>
      <c r="L1053" s="20"/>
      <c r="M1053" s="24">
        <f t="shared" si="233"/>
        <v>0</v>
      </c>
      <c r="N1053" s="35">
        <v>1</v>
      </c>
      <c r="O1053" s="62">
        <f t="shared" si="225"/>
        <v>0</v>
      </c>
      <c r="P1053" s="20">
        <v>8412904008</v>
      </c>
      <c r="Q1053" s="35" t="s">
        <v>4854</v>
      </c>
      <c r="R1053" s="519" t="s">
        <v>5193</v>
      </c>
      <c r="S1053" s="527"/>
      <c r="T1053" s="527"/>
      <c r="U1053" s="521"/>
      <c r="V1053" s="509"/>
    </row>
    <row r="1054" spans="1:22" s="28" customFormat="1" ht="42" customHeight="1">
      <c r="A1054" s="150">
        <v>935011</v>
      </c>
      <c r="B1054" s="81">
        <v>4660171514506</v>
      </c>
      <c r="C1054" s="21" t="s">
        <v>376</v>
      </c>
      <c r="D1054" s="43" t="s">
        <v>267</v>
      </c>
      <c r="E1054" s="345" t="s">
        <v>290</v>
      </c>
      <c r="F1054" s="163" t="s">
        <v>1624</v>
      </c>
      <c r="G1054" s="57" t="s">
        <v>1542</v>
      </c>
      <c r="H1054" s="57">
        <v>0.2</v>
      </c>
      <c r="I1054" s="22">
        <v>725</v>
      </c>
      <c r="J1054" s="22">
        <v>957</v>
      </c>
      <c r="K1054" s="22">
        <f t="shared" si="232"/>
        <v>725</v>
      </c>
      <c r="L1054" s="20"/>
      <c r="M1054" s="24">
        <f t="shared" si="233"/>
        <v>0</v>
      </c>
      <c r="N1054" s="33">
        <v>1</v>
      </c>
      <c r="O1054" s="63">
        <f t="shared" si="225"/>
        <v>0</v>
      </c>
      <c r="P1054" s="20">
        <v>8412904008</v>
      </c>
      <c r="Q1054" s="33" t="s">
        <v>4854</v>
      </c>
      <c r="R1054" s="519" t="s">
        <v>5192</v>
      </c>
      <c r="S1054" s="520">
        <v>46204</v>
      </c>
      <c r="T1054" s="520">
        <v>47664</v>
      </c>
      <c r="U1054" s="521" t="s">
        <v>5191</v>
      </c>
      <c r="V1054" s="509"/>
    </row>
    <row r="1055" spans="1:22" s="28" customFormat="1" ht="42" customHeight="1">
      <c r="A1055" s="150">
        <v>835017</v>
      </c>
      <c r="B1055" s="81">
        <v>4650187482746</v>
      </c>
      <c r="C1055" s="21" t="s">
        <v>224</v>
      </c>
      <c r="D1055" s="43" t="s">
        <v>1198</v>
      </c>
      <c r="E1055" s="345" t="s">
        <v>289</v>
      </c>
      <c r="F1055" s="162" t="s">
        <v>1624</v>
      </c>
      <c r="G1055" s="56" t="s">
        <v>1543</v>
      </c>
      <c r="H1055" s="56">
        <v>0.8</v>
      </c>
      <c r="I1055" s="22">
        <v>650</v>
      </c>
      <c r="J1055" s="22">
        <v>858</v>
      </c>
      <c r="K1055" s="22">
        <f t="shared" si="232"/>
        <v>650</v>
      </c>
      <c r="L1055" s="20"/>
      <c r="M1055" s="24">
        <f t="shared" si="233"/>
        <v>0</v>
      </c>
      <c r="N1055" s="33">
        <v>10</v>
      </c>
      <c r="O1055" s="63">
        <f t="shared" ref="O1055:O1098" si="234">L1055/N1055</f>
        <v>0</v>
      </c>
      <c r="P1055" s="20">
        <v>8412904008</v>
      </c>
      <c r="Q1055" s="33" t="s">
        <v>4854</v>
      </c>
      <c r="R1055" s="519" t="s">
        <v>5193</v>
      </c>
      <c r="S1055" s="520"/>
      <c r="T1055" s="520"/>
      <c r="U1055" s="521"/>
      <c r="V1055" s="509"/>
    </row>
    <row r="1056" spans="1:22" s="28" customFormat="1" ht="41.45" customHeight="1">
      <c r="A1056" s="150">
        <v>835018</v>
      </c>
      <c r="B1056" s="81">
        <v>4650187482753</v>
      </c>
      <c r="C1056" s="21" t="s">
        <v>225</v>
      </c>
      <c r="D1056" s="43" t="s">
        <v>1197</v>
      </c>
      <c r="E1056" s="340" t="s">
        <v>289</v>
      </c>
      <c r="F1056" s="163" t="s">
        <v>1624</v>
      </c>
      <c r="G1056" s="57" t="s">
        <v>1544</v>
      </c>
      <c r="H1056" s="57">
        <v>1.44</v>
      </c>
      <c r="I1056" s="22">
        <v>2310</v>
      </c>
      <c r="J1056" s="22">
        <v>2980</v>
      </c>
      <c r="K1056" s="22">
        <f t="shared" si="232"/>
        <v>2310</v>
      </c>
      <c r="L1056" s="45"/>
      <c r="M1056" s="25">
        <f t="shared" si="233"/>
        <v>0</v>
      </c>
      <c r="N1056" s="33">
        <v>10</v>
      </c>
      <c r="O1056" s="63">
        <f t="shared" si="234"/>
        <v>0</v>
      </c>
      <c r="P1056" s="45">
        <v>8708309109</v>
      </c>
      <c r="Q1056" s="33" t="s">
        <v>4854</v>
      </c>
      <c r="R1056" s="519" t="s">
        <v>5193</v>
      </c>
      <c r="S1056" s="520"/>
      <c r="T1056" s="520"/>
      <c r="U1056" s="521"/>
      <c r="V1056" s="509"/>
    </row>
    <row r="1057" spans="1:22" s="28" customFormat="1" ht="42" customHeight="1">
      <c r="A1057" s="150">
        <v>835109</v>
      </c>
      <c r="B1057" s="81">
        <v>4681008703962</v>
      </c>
      <c r="C1057" s="21" t="s">
        <v>5046</v>
      </c>
      <c r="D1057" s="43" t="s">
        <v>5047</v>
      </c>
      <c r="E1057" s="340" t="s">
        <v>289</v>
      </c>
      <c r="F1057" s="163"/>
      <c r="G1057" s="57" t="s">
        <v>1504</v>
      </c>
      <c r="H1057" s="57">
        <v>0.73</v>
      </c>
      <c r="I1057" s="22">
        <v>2060</v>
      </c>
      <c r="J1057" s="22">
        <v>2660</v>
      </c>
      <c r="K1057" s="22">
        <f t="shared" si="232"/>
        <v>2060</v>
      </c>
      <c r="L1057" s="45"/>
      <c r="M1057" s="25">
        <f t="shared" si="233"/>
        <v>0</v>
      </c>
      <c r="N1057" s="33">
        <v>1</v>
      </c>
      <c r="O1057" s="63">
        <f t="shared" ref="O1057" si="235">L1057/N1057</f>
        <v>0</v>
      </c>
      <c r="P1057" s="45">
        <v>8708309109</v>
      </c>
      <c r="Q1057" s="33" t="s">
        <v>4854</v>
      </c>
      <c r="R1057" s="519"/>
      <c r="S1057" s="520"/>
      <c r="T1057" s="520"/>
      <c r="U1057" s="521"/>
      <c r="V1057" s="509"/>
    </row>
    <row r="1058" spans="1:22" s="28" customFormat="1" ht="42" customHeight="1">
      <c r="A1058" s="150">
        <v>835019</v>
      </c>
      <c r="B1058" s="81">
        <v>4650187485266</v>
      </c>
      <c r="C1058" s="21" t="s">
        <v>451</v>
      </c>
      <c r="D1058" s="43" t="s">
        <v>4267</v>
      </c>
      <c r="E1058" s="340" t="s">
        <v>289</v>
      </c>
      <c r="F1058" s="163" t="s">
        <v>1624</v>
      </c>
      <c r="G1058" s="57" t="s">
        <v>1545</v>
      </c>
      <c r="H1058" s="57">
        <v>0.16</v>
      </c>
      <c r="I1058" s="22">
        <v>565</v>
      </c>
      <c r="J1058" s="22">
        <v>745</v>
      </c>
      <c r="K1058" s="22">
        <f t="shared" si="232"/>
        <v>565</v>
      </c>
      <c r="L1058" s="45"/>
      <c r="M1058" s="25">
        <f t="shared" si="233"/>
        <v>0</v>
      </c>
      <c r="N1058" s="33">
        <v>10</v>
      </c>
      <c r="O1058" s="63">
        <f t="shared" si="234"/>
        <v>0</v>
      </c>
      <c r="P1058" s="45">
        <v>8708309109</v>
      </c>
      <c r="Q1058" s="33" t="s">
        <v>4854</v>
      </c>
      <c r="R1058" s="519" t="s">
        <v>5193</v>
      </c>
      <c r="S1058" s="520"/>
      <c r="T1058" s="520"/>
      <c r="U1058" s="521"/>
      <c r="V1058" s="509"/>
    </row>
    <row r="1059" spans="1:22" s="28" customFormat="1" ht="42" customHeight="1">
      <c r="A1059" s="150">
        <v>835020</v>
      </c>
      <c r="B1059" s="81">
        <v>4650187485273</v>
      </c>
      <c r="C1059" s="21" t="s">
        <v>405</v>
      </c>
      <c r="D1059" s="43" t="s">
        <v>406</v>
      </c>
      <c r="E1059" s="340" t="s">
        <v>289</v>
      </c>
      <c r="F1059" s="177" t="s">
        <v>1624</v>
      </c>
      <c r="G1059" s="214" t="s">
        <v>1545</v>
      </c>
      <c r="H1059" s="57">
        <v>0.15</v>
      </c>
      <c r="I1059" s="22">
        <v>532</v>
      </c>
      <c r="J1059" s="22">
        <v>702</v>
      </c>
      <c r="K1059" s="22">
        <f t="shared" si="232"/>
        <v>532</v>
      </c>
      <c r="L1059" s="45"/>
      <c r="M1059" s="25">
        <f t="shared" si="233"/>
        <v>0</v>
      </c>
      <c r="N1059" s="33">
        <v>10</v>
      </c>
      <c r="O1059" s="63">
        <f t="shared" si="234"/>
        <v>0</v>
      </c>
      <c r="P1059" s="45">
        <v>8708309109</v>
      </c>
      <c r="Q1059" s="33" t="s">
        <v>4854</v>
      </c>
      <c r="R1059" s="519" t="s">
        <v>5193</v>
      </c>
      <c r="S1059" s="520"/>
      <c r="T1059" s="520"/>
      <c r="U1059" s="521"/>
      <c r="V1059" s="509"/>
    </row>
    <row r="1060" spans="1:22" s="28" customFormat="1" ht="42" customHeight="1">
      <c r="A1060" s="150">
        <v>835021</v>
      </c>
      <c r="B1060" s="81">
        <v>4650187485280</v>
      </c>
      <c r="C1060" s="21" t="s">
        <v>452</v>
      </c>
      <c r="D1060" s="43" t="s">
        <v>4268</v>
      </c>
      <c r="E1060" s="340" t="s">
        <v>289</v>
      </c>
      <c r="F1060" s="177" t="s">
        <v>1624</v>
      </c>
      <c r="G1060" s="214" t="s">
        <v>1702</v>
      </c>
      <c r="H1060" s="57">
        <v>0.55000000000000004</v>
      </c>
      <c r="I1060" s="22">
        <v>1470</v>
      </c>
      <c r="J1060" s="22">
        <v>1897</v>
      </c>
      <c r="K1060" s="22">
        <f t="shared" si="232"/>
        <v>1470</v>
      </c>
      <c r="L1060" s="45"/>
      <c r="M1060" s="25">
        <f t="shared" si="233"/>
        <v>0</v>
      </c>
      <c r="N1060" s="33">
        <v>10</v>
      </c>
      <c r="O1060" s="63">
        <f t="shared" si="234"/>
        <v>0</v>
      </c>
      <c r="P1060" s="45">
        <v>8708309109</v>
      </c>
      <c r="Q1060" s="33" t="s">
        <v>4854</v>
      </c>
      <c r="R1060" s="519" t="s">
        <v>5193</v>
      </c>
      <c r="S1060" s="520"/>
      <c r="T1060" s="520"/>
      <c r="U1060" s="521"/>
      <c r="V1060" s="509"/>
    </row>
    <row r="1061" spans="1:22" s="28" customFormat="1" ht="42" customHeight="1">
      <c r="A1061" s="150">
        <v>835022</v>
      </c>
      <c r="B1061" s="81">
        <v>4650187485303</v>
      </c>
      <c r="C1061" s="21" t="s">
        <v>308</v>
      </c>
      <c r="D1061" s="43" t="s">
        <v>1199</v>
      </c>
      <c r="E1061" s="340" t="s">
        <v>289</v>
      </c>
      <c r="F1061" s="177" t="s">
        <v>1624</v>
      </c>
      <c r="G1061" s="214" t="s">
        <v>1545</v>
      </c>
      <c r="H1061" s="57">
        <v>0.15</v>
      </c>
      <c r="I1061" s="22">
        <v>330</v>
      </c>
      <c r="J1061" s="22">
        <v>436</v>
      </c>
      <c r="K1061" s="22">
        <f t="shared" si="232"/>
        <v>330</v>
      </c>
      <c r="L1061" s="45"/>
      <c r="M1061" s="25">
        <f t="shared" si="233"/>
        <v>0</v>
      </c>
      <c r="N1061" s="33">
        <v>10</v>
      </c>
      <c r="O1061" s="63">
        <f t="shared" si="234"/>
        <v>0</v>
      </c>
      <c r="P1061" s="45">
        <v>8708309109</v>
      </c>
      <c r="Q1061" s="33" t="s">
        <v>4854</v>
      </c>
      <c r="R1061" s="519" t="s">
        <v>5193</v>
      </c>
      <c r="S1061" s="520"/>
      <c r="T1061" s="520"/>
      <c r="U1061" s="521"/>
      <c r="V1061" s="509"/>
    </row>
    <row r="1062" spans="1:22" s="28" customFormat="1" ht="42" customHeight="1">
      <c r="A1062" s="150">
        <v>935088</v>
      </c>
      <c r="B1062" s="81">
        <v>4680642315203</v>
      </c>
      <c r="C1062" s="21" t="s">
        <v>4990</v>
      </c>
      <c r="D1062" s="43" t="s">
        <v>4991</v>
      </c>
      <c r="E1062" s="340" t="s">
        <v>290</v>
      </c>
      <c r="F1062" s="163"/>
      <c r="G1062" s="56" t="s">
        <v>1275</v>
      </c>
      <c r="H1062" s="56">
        <v>0.31</v>
      </c>
      <c r="I1062" s="22">
        <v>289</v>
      </c>
      <c r="J1062" s="22">
        <v>390</v>
      </c>
      <c r="K1062" s="22">
        <f t="shared" si="232"/>
        <v>289</v>
      </c>
      <c r="L1062" s="45"/>
      <c r="M1062" s="25">
        <f t="shared" si="233"/>
        <v>0</v>
      </c>
      <c r="N1062" s="33">
        <v>1</v>
      </c>
      <c r="O1062" s="495">
        <f t="shared" ref="O1062:O1065" si="236">L1062/N1062</f>
        <v>0</v>
      </c>
      <c r="P1062" s="33">
        <v>8708309109</v>
      </c>
      <c r="Q1062" s="33" t="s">
        <v>4854</v>
      </c>
      <c r="R1062" s="519"/>
      <c r="S1062" s="520"/>
      <c r="T1062" s="520"/>
      <c r="U1062" s="521"/>
      <c r="V1062" s="509"/>
    </row>
    <row r="1063" spans="1:22" s="28" customFormat="1" ht="42" customHeight="1">
      <c r="A1063" s="150">
        <v>935087</v>
      </c>
      <c r="B1063" s="81">
        <v>4680642315197</v>
      </c>
      <c r="C1063" s="21" t="s">
        <v>4992</v>
      </c>
      <c r="D1063" s="43" t="s">
        <v>4993</v>
      </c>
      <c r="E1063" s="340" t="s">
        <v>290</v>
      </c>
      <c r="F1063" s="163"/>
      <c r="G1063" s="56" t="s">
        <v>1275</v>
      </c>
      <c r="H1063" s="56">
        <v>0.15</v>
      </c>
      <c r="I1063" s="22">
        <v>197</v>
      </c>
      <c r="J1063" s="22">
        <v>266</v>
      </c>
      <c r="K1063" s="22">
        <f t="shared" si="232"/>
        <v>197</v>
      </c>
      <c r="L1063" s="45"/>
      <c r="M1063" s="25">
        <f t="shared" si="233"/>
        <v>0</v>
      </c>
      <c r="N1063" s="33">
        <v>1</v>
      </c>
      <c r="O1063" s="495">
        <f t="shared" si="236"/>
        <v>0</v>
      </c>
      <c r="P1063" s="33">
        <v>8708309109</v>
      </c>
      <c r="Q1063" s="33" t="s">
        <v>4854</v>
      </c>
      <c r="R1063" s="519"/>
      <c r="S1063" s="520"/>
      <c r="T1063" s="520"/>
      <c r="U1063" s="521"/>
      <c r="V1063" s="509"/>
    </row>
    <row r="1064" spans="1:22" s="28" customFormat="1" ht="42" customHeight="1">
      <c r="A1064" s="150">
        <v>935091</v>
      </c>
      <c r="B1064" s="81">
        <v>4680642315630</v>
      </c>
      <c r="C1064" s="21" t="s">
        <v>4994</v>
      </c>
      <c r="D1064" s="43" t="s">
        <v>4995</v>
      </c>
      <c r="E1064" s="340" t="s">
        <v>290</v>
      </c>
      <c r="F1064" s="163"/>
      <c r="G1064" s="56" t="s">
        <v>4997</v>
      </c>
      <c r="H1064" s="56">
        <v>7.0000000000000007E-2</v>
      </c>
      <c r="I1064" s="22">
        <v>110</v>
      </c>
      <c r="J1064" s="22">
        <v>149</v>
      </c>
      <c r="K1064" s="22">
        <f t="shared" si="232"/>
        <v>110</v>
      </c>
      <c r="L1064" s="45"/>
      <c r="M1064" s="25">
        <f t="shared" si="233"/>
        <v>0</v>
      </c>
      <c r="N1064" s="33">
        <v>1</v>
      </c>
      <c r="O1064" s="495">
        <f t="shared" si="236"/>
        <v>0</v>
      </c>
      <c r="P1064" s="45">
        <v>7318290008</v>
      </c>
      <c r="Q1064" s="33" t="s">
        <v>5064</v>
      </c>
      <c r="R1064" s="519"/>
      <c r="S1064" s="520"/>
      <c r="T1064" s="520"/>
      <c r="U1064" s="521"/>
      <c r="V1064" s="509"/>
    </row>
    <row r="1065" spans="1:22" s="28" customFormat="1" ht="42" customHeight="1">
      <c r="A1065" s="150">
        <v>935092</v>
      </c>
      <c r="B1065" s="81">
        <v>4680642315661</v>
      </c>
      <c r="C1065" s="21" t="s">
        <v>4996</v>
      </c>
      <c r="D1065" s="43" t="s">
        <v>4998</v>
      </c>
      <c r="E1065" s="340" t="s">
        <v>290</v>
      </c>
      <c r="F1065" s="163"/>
      <c r="G1065" s="56" t="s">
        <v>4997</v>
      </c>
      <c r="H1065" s="56">
        <v>7.0000000000000007E-2</v>
      </c>
      <c r="I1065" s="22">
        <v>110</v>
      </c>
      <c r="J1065" s="22">
        <v>149</v>
      </c>
      <c r="K1065" s="22">
        <f t="shared" si="232"/>
        <v>110</v>
      </c>
      <c r="L1065" s="45"/>
      <c r="M1065" s="25">
        <f t="shared" si="233"/>
        <v>0</v>
      </c>
      <c r="N1065" s="33">
        <v>1</v>
      </c>
      <c r="O1065" s="495">
        <f t="shared" si="236"/>
        <v>0</v>
      </c>
      <c r="P1065" s="45">
        <v>7318290008</v>
      </c>
      <c r="Q1065" s="33" t="s">
        <v>5064</v>
      </c>
      <c r="R1065" s="519"/>
      <c r="S1065" s="520"/>
      <c r="T1065" s="520"/>
      <c r="U1065" s="521"/>
      <c r="V1065" s="509"/>
    </row>
    <row r="1066" spans="1:22" s="28" customFormat="1" ht="42" customHeight="1">
      <c r="A1066" s="150">
        <v>935081</v>
      </c>
      <c r="B1066" s="81">
        <v>4680642314367</v>
      </c>
      <c r="C1066" s="81" t="s">
        <v>3787</v>
      </c>
      <c r="D1066" s="43" t="s">
        <v>3807</v>
      </c>
      <c r="E1066" s="340" t="s">
        <v>290</v>
      </c>
      <c r="F1066" s="163"/>
      <c r="G1066" s="210" t="s">
        <v>3827</v>
      </c>
      <c r="H1066" s="222">
        <v>0.44</v>
      </c>
      <c r="I1066" s="22">
        <v>650</v>
      </c>
      <c r="J1066" s="22">
        <v>858</v>
      </c>
      <c r="K1066" s="22">
        <f t="shared" si="232"/>
        <v>650</v>
      </c>
      <c r="L1066" s="45"/>
      <c r="M1066" s="25">
        <f t="shared" si="233"/>
        <v>0</v>
      </c>
      <c r="N1066" s="33">
        <v>1</v>
      </c>
      <c r="O1066" s="63">
        <f t="shared" ref="O1066:O1071" si="237">L1066/N1066</f>
        <v>0</v>
      </c>
      <c r="P1066" s="45">
        <v>8708309109</v>
      </c>
      <c r="Q1066" s="33" t="s">
        <v>4854</v>
      </c>
      <c r="R1066" s="519" t="s">
        <v>5193</v>
      </c>
      <c r="S1066" s="520"/>
      <c r="T1066" s="520"/>
      <c r="U1066" s="521"/>
      <c r="V1066" s="509"/>
    </row>
    <row r="1067" spans="1:22" s="28" customFormat="1" ht="42" customHeight="1">
      <c r="A1067" s="150">
        <v>935082</v>
      </c>
      <c r="B1067" s="81">
        <v>4680642314374</v>
      </c>
      <c r="C1067" s="81" t="s">
        <v>3788</v>
      </c>
      <c r="D1067" s="43" t="s">
        <v>3808</v>
      </c>
      <c r="E1067" s="340" t="s">
        <v>290</v>
      </c>
      <c r="F1067" s="163"/>
      <c r="G1067" s="210" t="s">
        <v>3827</v>
      </c>
      <c r="H1067" s="222">
        <v>0.43</v>
      </c>
      <c r="I1067" s="22">
        <v>650</v>
      </c>
      <c r="J1067" s="22">
        <v>858</v>
      </c>
      <c r="K1067" s="22">
        <f t="shared" si="232"/>
        <v>650</v>
      </c>
      <c r="L1067" s="45"/>
      <c r="M1067" s="25">
        <f t="shared" si="233"/>
        <v>0</v>
      </c>
      <c r="N1067" s="33">
        <v>1</v>
      </c>
      <c r="O1067" s="63">
        <f t="shared" si="237"/>
        <v>0</v>
      </c>
      <c r="P1067" s="45">
        <v>8708309109</v>
      </c>
      <c r="Q1067" s="33" t="s">
        <v>4854</v>
      </c>
      <c r="R1067" s="519" t="s">
        <v>5193</v>
      </c>
      <c r="S1067" s="520"/>
      <c r="T1067" s="520"/>
      <c r="U1067" s="521"/>
      <c r="V1067" s="509"/>
    </row>
    <row r="1068" spans="1:22" s="28" customFormat="1" ht="42" customHeight="1">
      <c r="A1068" s="150">
        <v>935074</v>
      </c>
      <c r="B1068" s="81">
        <v>4680642313735</v>
      </c>
      <c r="C1068" s="81" t="s">
        <v>3789</v>
      </c>
      <c r="D1068" s="43" t="s">
        <v>4708</v>
      </c>
      <c r="E1068" s="340" t="s">
        <v>290</v>
      </c>
      <c r="F1068" s="163"/>
      <c r="G1068" s="210" t="s">
        <v>3828</v>
      </c>
      <c r="H1068" s="222">
        <v>4.9000000000000004</v>
      </c>
      <c r="I1068" s="22">
        <v>4070</v>
      </c>
      <c r="J1068" s="22">
        <v>5160</v>
      </c>
      <c r="K1068" s="22">
        <f t="shared" si="232"/>
        <v>4070</v>
      </c>
      <c r="L1068" s="45"/>
      <c r="M1068" s="25">
        <f t="shared" si="233"/>
        <v>0</v>
      </c>
      <c r="N1068" s="33">
        <v>1</v>
      </c>
      <c r="O1068" s="63">
        <f t="shared" si="237"/>
        <v>0</v>
      </c>
      <c r="P1068" s="45">
        <v>8708309109</v>
      </c>
      <c r="Q1068" s="33" t="s">
        <v>4904</v>
      </c>
      <c r="R1068" s="519" t="s">
        <v>5192</v>
      </c>
      <c r="S1068" s="520">
        <v>46204</v>
      </c>
      <c r="T1068" s="520">
        <v>47664</v>
      </c>
      <c r="U1068" s="521" t="s">
        <v>5191</v>
      </c>
      <c r="V1068" s="509"/>
    </row>
    <row r="1069" spans="1:22" s="28" customFormat="1" ht="42" customHeight="1">
      <c r="A1069" s="150">
        <v>935075</v>
      </c>
      <c r="B1069" s="81">
        <v>4680642313742</v>
      </c>
      <c r="C1069" s="81" t="s">
        <v>3790</v>
      </c>
      <c r="D1069" s="43" t="s">
        <v>4709</v>
      </c>
      <c r="E1069" s="340" t="s">
        <v>290</v>
      </c>
      <c r="F1069" s="163"/>
      <c r="G1069" s="210" t="s">
        <v>3829</v>
      </c>
      <c r="H1069" s="222">
        <v>4.9000000000000004</v>
      </c>
      <c r="I1069" s="22">
        <v>4070</v>
      </c>
      <c r="J1069" s="22">
        <v>5160</v>
      </c>
      <c r="K1069" s="22">
        <f t="shared" si="232"/>
        <v>4070</v>
      </c>
      <c r="L1069" s="45"/>
      <c r="M1069" s="25">
        <f t="shared" si="233"/>
        <v>0</v>
      </c>
      <c r="N1069" s="33">
        <v>1</v>
      </c>
      <c r="O1069" s="63">
        <f t="shared" si="237"/>
        <v>0</v>
      </c>
      <c r="P1069" s="45">
        <v>8708309109</v>
      </c>
      <c r="Q1069" s="33" t="s">
        <v>4904</v>
      </c>
      <c r="R1069" s="519" t="s">
        <v>5192</v>
      </c>
      <c r="S1069" s="520">
        <v>46204</v>
      </c>
      <c r="T1069" s="520">
        <v>47664</v>
      </c>
      <c r="U1069" s="521" t="s">
        <v>5191</v>
      </c>
      <c r="V1069" s="509"/>
    </row>
    <row r="1070" spans="1:22" s="28" customFormat="1" ht="42" customHeight="1">
      <c r="A1070" s="150">
        <v>935076</v>
      </c>
      <c r="B1070" s="81">
        <v>4680642313759</v>
      </c>
      <c r="C1070" s="81" t="s">
        <v>3791</v>
      </c>
      <c r="D1070" s="43" t="s">
        <v>4710</v>
      </c>
      <c r="E1070" s="340" t="s">
        <v>290</v>
      </c>
      <c r="F1070" s="163"/>
      <c r="G1070" s="210" t="s">
        <v>3830</v>
      </c>
      <c r="H1070" s="222">
        <v>7.4</v>
      </c>
      <c r="I1070" s="22">
        <v>4800</v>
      </c>
      <c r="J1070" s="22">
        <v>6090</v>
      </c>
      <c r="K1070" s="22">
        <f t="shared" si="232"/>
        <v>4800</v>
      </c>
      <c r="L1070" s="45"/>
      <c r="M1070" s="25">
        <f t="shared" si="233"/>
        <v>0</v>
      </c>
      <c r="N1070" s="33">
        <v>1</v>
      </c>
      <c r="O1070" s="63">
        <f t="shared" si="237"/>
        <v>0</v>
      </c>
      <c r="P1070" s="45">
        <v>8708309109</v>
      </c>
      <c r="Q1070" s="33" t="s">
        <v>4904</v>
      </c>
      <c r="R1070" s="519" t="s">
        <v>5192</v>
      </c>
      <c r="S1070" s="520">
        <v>46204</v>
      </c>
      <c r="T1070" s="520">
        <v>47664</v>
      </c>
      <c r="U1070" s="521" t="s">
        <v>5191</v>
      </c>
      <c r="V1070" s="509"/>
    </row>
    <row r="1071" spans="1:22" s="28" customFormat="1" ht="42" customHeight="1">
      <c r="A1071" s="150">
        <v>935077</v>
      </c>
      <c r="B1071" s="81">
        <v>4680642313766</v>
      </c>
      <c r="C1071" s="81" t="s">
        <v>3792</v>
      </c>
      <c r="D1071" s="43" t="s">
        <v>4711</v>
      </c>
      <c r="E1071" s="340" t="s">
        <v>290</v>
      </c>
      <c r="F1071" s="163"/>
      <c r="G1071" s="210" t="s">
        <v>3830</v>
      </c>
      <c r="H1071" s="222">
        <v>7.4</v>
      </c>
      <c r="I1071" s="22">
        <v>4800</v>
      </c>
      <c r="J1071" s="22">
        <v>6090</v>
      </c>
      <c r="K1071" s="22">
        <f t="shared" si="232"/>
        <v>4800</v>
      </c>
      <c r="L1071" s="45"/>
      <c r="M1071" s="25">
        <f t="shared" si="233"/>
        <v>0</v>
      </c>
      <c r="N1071" s="33">
        <v>1</v>
      </c>
      <c r="O1071" s="63">
        <f t="shared" si="237"/>
        <v>0</v>
      </c>
      <c r="P1071" s="45">
        <v>8708309109</v>
      </c>
      <c r="Q1071" s="33" t="s">
        <v>4904</v>
      </c>
      <c r="R1071" s="519" t="s">
        <v>5192</v>
      </c>
      <c r="S1071" s="520">
        <v>46204</v>
      </c>
      <c r="T1071" s="520">
        <v>47664</v>
      </c>
      <c r="U1071" s="521" t="s">
        <v>5191</v>
      </c>
      <c r="V1071" s="509"/>
    </row>
    <row r="1072" spans="1:22" s="28" customFormat="1" ht="42" customHeight="1">
      <c r="A1072" s="150">
        <v>935012</v>
      </c>
      <c r="B1072" s="221">
        <v>4660171514360</v>
      </c>
      <c r="C1072" s="21" t="s">
        <v>158</v>
      </c>
      <c r="D1072" s="43" t="s">
        <v>1200</v>
      </c>
      <c r="E1072" s="340" t="s">
        <v>290</v>
      </c>
      <c r="F1072" s="163" t="s">
        <v>1624</v>
      </c>
      <c r="G1072" s="57" t="s">
        <v>1546</v>
      </c>
      <c r="H1072" s="57">
        <v>7.33</v>
      </c>
      <c r="I1072" s="22">
        <v>6450</v>
      </c>
      <c r="J1072" s="22">
        <v>8130</v>
      </c>
      <c r="K1072" s="22">
        <f t="shared" si="232"/>
        <v>6450</v>
      </c>
      <c r="L1072" s="45"/>
      <c r="M1072" s="25">
        <f t="shared" si="233"/>
        <v>0</v>
      </c>
      <c r="N1072" s="33">
        <v>1</v>
      </c>
      <c r="O1072" s="63">
        <f t="shared" si="234"/>
        <v>0</v>
      </c>
      <c r="P1072" s="45">
        <v>8708309109</v>
      </c>
      <c r="Q1072" s="33" t="s">
        <v>4904</v>
      </c>
      <c r="R1072" s="519" t="s">
        <v>5192</v>
      </c>
      <c r="S1072" s="520">
        <v>46204</v>
      </c>
      <c r="T1072" s="520">
        <v>47664</v>
      </c>
      <c r="U1072" s="521" t="s">
        <v>5191</v>
      </c>
      <c r="V1072" s="509"/>
    </row>
    <row r="1073" spans="1:22" s="28" customFormat="1" ht="42" customHeight="1">
      <c r="A1073" s="235">
        <v>935013</v>
      </c>
      <c r="B1073" s="81">
        <v>4660171514377</v>
      </c>
      <c r="C1073" s="135" t="s">
        <v>159</v>
      </c>
      <c r="D1073" s="41" t="s">
        <v>1201</v>
      </c>
      <c r="E1073" s="345" t="s">
        <v>290</v>
      </c>
      <c r="F1073" s="163" t="s">
        <v>1624</v>
      </c>
      <c r="G1073" s="57" t="s">
        <v>1546</v>
      </c>
      <c r="H1073" s="57">
        <v>7.33</v>
      </c>
      <c r="I1073" s="22">
        <v>6450</v>
      </c>
      <c r="J1073" s="22">
        <v>8130</v>
      </c>
      <c r="K1073" s="22">
        <f t="shared" si="232"/>
        <v>6450</v>
      </c>
      <c r="L1073" s="20"/>
      <c r="M1073" s="24">
        <f t="shared" si="233"/>
        <v>0</v>
      </c>
      <c r="N1073" s="35">
        <v>1</v>
      </c>
      <c r="O1073" s="62">
        <f t="shared" si="234"/>
        <v>0</v>
      </c>
      <c r="P1073" s="20">
        <v>8708309109</v>
      </c>
      <c r="Q1073" s="35" t="s">
        <v>4904</v>
      </c>
      <c r="R1073" s="528" t="s">
        <v>5192</v>
      </c>
      <c r="S1073" s="520">
        <v>46204</v>
      </c>
      <c r="T1073" s="520">
        <v>47664</v>
      </c>
      <c r="U1073" s="521" t="s">
        <v>5191</v>
      </c>
      <c r="V1073" s="509"/>
    </row>
    <row r="1074" spans="1:22" s="28" customFormat="1" ht="42" customHeight="1">
      <c r="A1074" s="235">
        <v>935014</v>
      </c>
      <c r="B1074" s="81">
        <v>4650187482760</v>
      </c>
      <c r="C1074" s="135" t="s">
        <v>389</v>
      </c>
      <c r="D1074" s="41" t="s">
        <v>4195</v>
      </c>
      <c r="E1074" s="345" t="s">
        <v>290</v>
      </c>
      <c r="F1074" s="163" t="s">
        <v>1624</v>
      </c>
      <c r="G1074" s="57" t="s">
        <v>1546</v>
      </c>
      <c r="H1074" s="57">
        <v>7.29</v>
      </c>
      <c r="I1074" s="22">
        <v>6900</v>
      </c>
      <c r="J1074" s="22">
        <v>8690</v>
      </c>
      <c r="K1074" s="22">
        <f t="shared" si="232"/>
        <v>6900</v>
      </c>
      <c r="L1074" s="20"/>
      <c r="M1074" s="24">
        <f t="shared" si="233"/>
        <v>0</v>
      </c>
      <c r="N1074" s="35">
        <v>1</v>
      </c>
      <c r="O1074" s="62">
        <f t="shared" si="234"/>
        <v>0</v>
      </c>
      <c r="P1074" s="20">
        <v>8708309109</v>
      </c>
      <c r="Q1074" s="35" t="s">
        <v>4904</v>
      </c>
      <c r="R1074" s="528" t="s">
        <v>5192</v>
      </c>
      <c r="S1074" s="520">
        <v>46204</v>
      </c>
      <c r="T1074" s="520">
        <v>47664</v>
      </c>
      <c r="U1074" s="521" t="s">
        <v>5191</v>
      </c>
      <c r="V1074" s="509"/>
    </row>
    <row r="1075" spans="1:22" s="28" customFormat="1" ht="42" customHeight="1">
      <c r="A1075" s="235">
        <v>935015</v>
      </c>
      <c r="B1075" s="81">
        <v>4650187482777</v>
      </c>
      <c r="C1075" s="135" t="s">
        <v>390</v>
      </c>
      <c r="D1075" s="41" t="s">
        <v>4196</v>
      </c>
      <c r="E1075" s="345" t="s">
        <v>290</v>
      </c>
      <c r="F1075" s="163" t="s">
        <v>1624</v>
      </c>
      <c r="G1075" s="57" t="s">
        <v>1546</v>
      </c>
      <c r="H1075" s="57">
        <v>7.29</v>
      </c>
      <c r="I1075" s="22">
        <v>6900</v>
      </c>
      <c r="J1075" s="22">
        <v>8690</v>
      </c>
      <c r="K1075" s="22">
        <f t="shared" ref="K1075:K1098" si="238">I1075*(100-$P$3*100)/100</f>
        <v>6900</v>
      </c>
      <c r="L1075" s="20"/>
      <c r="M1075" s="24">
        <f t="shared" ref="M1075:M1098" si="239">K1075*L1075</f>
        <v>0</v>
      </c>
      <c r="N1075" s="35">
        <v>1</v>
      </c>
      <c r="O1075" s="62">
        <f t="shared" si="234"/>
        <v>0</v>
      </c>
      <c r="P1075" s="20">
        <v>8708309109</v>
      </c>
      <c r="Q1075" s="35" t="s">
        <v>4904</v>
      </c>
      <c r="R1075" s="528" t="s">
        <v>5192</v>
      </c>
      <c r="S1075" s="520">
        <v>46204</v>
      </c>
      <c r="T1075" s="520">
        <v>47664</v>
      </c>
      <c r="U1075" s="521" t="s">
        <v>5191</v>
      </c>
      <c r="V1075" s="509"/>
    </row>
    <row r="1076" spans="1:22" s="130" customFormat="1" ht="42" customHeight="1">
      <c r="A1076" s="336">
        <v>935016</v>
      </c>
      <c r="B1076" s="309">
        <v>4660171514117</v>
      </c>
      <c r="C1076" s="337" t="s">
        <v>865</v>
      </c>
      <c r="D1076" s="507" t="s">
        <v>4197</v>
      </c>
      <c r="E1076" s="350" t="s">
        <v>289</v>
      </c>
      <c r="F1076" s="320" t="s">
        <v>1624</v>
      </c>
      <c r="G1076" s="319" t="s">
        <v>1546</v>
      </c>
      <c r="H1076" s="319">
        <v>7.29</v>
      </c>
      <c r="I1076" s="314">
        <v>6184</v>
      </c>
      <c r="J1076" s="314">
        <v>7792</v>
      </c>
      <c r="K1076" s="314">
        <f t="shared" si="238"/>
        <v>6184</v>
      </c>
      <c r="L1076" s="324"/>
      <c r="M1076" s="316">
        <f t="shared" si="239"/>
        <v>0</v>
      </c>
      <c r="N1076" s="325">
        <v>1</v>
      </c>
      <c r="O1076" s="326">
        <f t="shared" si="234"/>
        <v>0</v>
      </c>
      <c r="P1076" s="324">
        <v>8708309109</v>
      </c>
      <c r="Q1076" s="325" t="s">
        <v>4904</v>
      </c>
      <c r="R1076" s="528" t="s">
        <v>5192</v>
      </c>
      <c r="S1076" s="520">
        <v>46204</v>
      </c>
      <c r="T1076" s="520">
        <v>47664</v>
      </c>
      <c r="U1076" s="521" t="s">
        <v>5191</v>
      </c>
      <c r="V1076" s="509"/>
    </row>
    <row r="1077" spans="1:22" s="130" customFormat="1" ht="42" customHeight="1">
      <c r="A1077" s="336">
        <v>935017</v>
      </c>
      <c r="B1077" s="309">
        <v>4660171514100</v>
      </c>
      <c r="C1077" s="337" t="s">
        <v>866</v>
      </c>
      <c r="D1077" s="507" t="s">
        <v>4198</v>
      </c>
      <c r="E1077" s="350" t="s">
        <v>289</v>
      </c>
      <c r="F1077" s="320" t="s">
        <v>1624</v>
      </c>
      <c r="G1077" s="319" t="s">
        <v>1546</v>
      </c>
      <c r="H1077" s="319">
        <v>7.29</v>
      </c>
      <c r="I1077" s="314">
        <v>6184</v>
      </c>
      <c r="J1077" s="314">
        <v>7792</v>
      </c>
      <c r="K1077" s="314">
        <f t="shared" si="238"/>
        <v>6184</v>
      </c>
      <c r="L1077" s="324"/>
      <c r="M1077" s="316">
        <f t="shared" si="239"/>
        <v>0</v>
      </c>
      <c r="N1077" s="325">
        <v>1</v>
      </c>
      <c r="O1077" s="326">
        <f t="shared" si="234"/>
        <v>0</v>
      </c>
      <c r="P1077" s="324">
        <v>8708309109</v>
      </c>
      <c r="Q1077" s="325" t="s">
        <v>4904</v>
      </c>
      <c r="R1077" s="528" t="s">
        <v>5192</v>
      </c>
      <c r="S1077" s="520">
        <v>46204</v>
      </c>
      <c r="T1077" s="520">
        <v>47664</v>
      </c>
      <c r="U1077" s="521" t="s">
        <v>5191</v>
      </c>
      <c r="V1077" s="509"/>
    </row>
    <row r="1078" spans="1:22" s="28" customFormat="1" ht="42" customHeight="1">
      <c r="A1078" s="235">
        <v>935093</v>
      </c>
      <c r="B1078" s="81">
        <v>4680642315678</v>
      </c>
      <c r="C1078" s="135" t="s">
        <v>5011</v>
      </c>
      <c r="D1078" s="41" t="s">
        <v>5012</v>
      </c>
      <c r="E1078" s="345" t="s">
        <v>290</v>
      </c>
      <c r="F1078" s="163"/>
      <c r="G1078" s="57" t="s">
        <v>5013</v>
      </c>
      <c r="H1078" s="57">
        <v>1.26</v>
      </c>
      <c r="I1078" s="22">
        <v>1250</v>
      </c>
      <c r="J1078" s="22">
        <v>1613</v>
      </c>
      <c r="K1078" s="22">
        <f t="shared" si="238"/>
        <v>1250</v>
      </c>
      <c r="L1078" s="20"/>
      <c r="M1078" s="24">
        <f t="shared" si="239"/>
        <v>0</v>
      </c>
      <c r="N1078" s="35">
        <v>1</v>
      </c>
      <c r="O1078" s="496">
        <f t="shared" ref="O1078" si="240">L1078/N1078</f>
        <v>0</v>
      </c>
      <c r="P1078" s="20">
        <v>8708309109</v>
      </c>
      <c r="Q1078" s="35" t="s">
        <v>4854</v>
      </c>
      <c r="R1078" s="528" t="s">
        <v>5192</v>
      </c>
      <c r="S1078" s="520">
        <v>46204</v>
      </c>
      <c r="T1078" s="520">
        <v>47664</v>
      </c>
      <c r="U1078" s="521" t="s">
        <v>5191</v>
      </c>
      <c r="V1078" s="509"/>
    </row>
    <row r="1079" spans="1:22" s="28" customFormat="1" ht="42" customHeight="1">
      <c r="A1079" s="235">
        <v>935018</v>
      </c>
      <c r="B1079" s="81">
        <v>4660171512687</v>
      </c>
      <c r="C1079" s="135" t="s">
        <v>1025</v>
      </c>
      <c r="D1079" s="41" t="s">
        <v>715</v>
      </c>
      <c r="E1079" s="345" t="s">
        <v>290</v>
      </c>
      <c r="F1079" s="163" t="s">
        <v>1624</v>
      </c>
      <c r="G1079" s="57" t="s">
        <v>1547</v>
      </c>
      <c r="H1079" s="57">
        <v>1.02</v>
      </c>
      <c r="I1079" s="22">
        <v>1230</v>
      </c>
      <c r="J1079" s="22">
        <v>1587</v>
      </c>
      <c r="K1079" s="22">
        <f t="shared" si="238"/>
        <v>1230</v>
      </c>
      <c r="L1079" s="20"/>
      <c r="M1079" s="24">
        <f t="shared" si="239"/>
        <v>0</v>
      </c>
      <c r="N1079" s="35">
        <v>1</v>
      </c>
      <c r="O1079" s="62">
        <f t="shared" si="234"/>
        <v>0</v>
      </c>
      <c r="P1079" s="20">
        <v>8708309109</v>
      </c>
      <c r="Q1079" s="35" t="s">
        <v>4854</v>
      </c>
      <c r="R1079" s="519" t="s">
        <v>5193</v>
      </c>
      <c r="S1079" s="527"/>
      <c r="T1079" s="527"/>
      <c r="U1079" s="521"/>
      <c r="V1079" s="509"/>
    </row>
    <row r="1080" spans="1:22" s="28" customFormat="1" ht="42" customHeight="1">
      <c r="A1080" s="235">
        <v>935019</v>
      </c>
      <c r="B1080" s="81">
        <v>4660171512670</v>
      </c>
      <c r="C1080" s="135" t="s">
        <v>712</v>
      </c>
      <c r="D1080" s="41" t="s">
        <v>4295</v>
      </c>
      <c r="E1080" s="345" t="s">
        <v>290</v>
      </c>
      <c r="F1080" s="163" t="s">
        <v>1624</v>
      </c>
      <c r="G1080" s="57" t="s">
        <v>1547</v>
      </c>
      <c r="H1080" s="57">
        <v>0.32</v>
      </c>
      <c r="I1080" s="22">
        <v>836</v>
      </c>
      <c r="J1080" s="22">
        <v>1104</v>
      </c>
      <c r="K1080" s="22">
        <f t="shared" si="238"/>
        <v>836</v>
      </c>
      <c r="L1080" s="20"/>
      <c r="M1080" s="24">
        <f t="shared" si="239"/>
        <v>0</v>
      </c>
      <c r="N1080" s="35">
        <v>1</v>
      </c>
      <c r="O1080" s="62">
        <f t="shared" si="234"/>
        <v>0</v>
      </c>
      <c r="P1080" s="20">
        <v>8708309109</v>
      </c>
      <c r="Q1080" s="35" t="s">
        <v>4854</v>
      </c>
      <c r="R1080" s="519" t="s">
        <v>5193</v>
      </c>
      <c r="S1080" s="527"/>
      <c r="T1080" s="527"/>
      <c r="U1080" s="521"/>
      <c r="V1080" s="509"/>
    </row>
    <row r="1081" spans="1:22" s="28" customFormat="1" ht="42" customHeight="1">
      <c r="A1081" s="235">
        <v>935020</v>
      </c>
      <c r="B1081" s="81">
        <v>4660171511710</v>
      </c>
      <c r="C1081" s="135" t="s">
        <v>713</v>
      </c>
      <c r="D1081" s="41" t="s">
        <v>714</v>
      </c>
      <c r="E1081" s="345" t="s">
        <v>290</v>
      </c>
      <c r="F1081" s="163" t="s">
        <v>1624</v>
      </c>
      <c r="G1081" s="57" t="s">
        <v>1548</v>
      </c>
      <c r="H1081" s="57">
        <v>1.2</v>
      </c>
      <c r="I1081" s="22">
        <v>1185</v>
      </c>
      <c r="J1081" s="22">
        <v>1528</v>
      </c>
      <c r="K1081" s="22">
        <f t="shared" si="238"/>
        <v>1185</v>
      </c>
      <c r="L1081" s="20"/>
      <c r="M1081" s="24">
        <f t="shared" si="239"/>
        <v>0</v>
      </c>
      <c r="N1081" s="35">
        <v>1</v>
      </c>
      <c r="O1081" s="62">
        <f t="shared" si="234"/>
        <v>0</v>
      </c>
      <c r="P1081" s="20">
        <v>8708309109</v>
      </c>
      <c r="Q1081" s="35" t="s">
        <v>4854</v>
      </c>
      <c r="R1081" s="528" t="s">
        <v>5192</v>
      </c>
      <c r="S1081" s="520">
        <v>46204</v>
      </c>
      <c r="T1081" s="520">
        <v>47664</v>
      </c>
      <c r="U1081" s="521" t="s">
        <v>5191</v>
      </c>
      <c r="V1081" s="509"/>
    </row>
    <row r="1082" spans="1:22" s="28" customFormat="1" ht="42" customHeight="1">
      <c r="A1082" s="235">
        <v>935021</v>
      </c>
      <c r="B1082" s="81">
        <v>4660171511833</v>
      </c>
      <c r="C1082" s="135" t="s">
        <v>716</v>
      </c>
      <c r="D1082" s="41" t="s">
        <v>717</v>
      </c>
      <c r="E1082" s="345" t="s">
        <v>290</v>
      </c>
      <c r="F1082" s="163" t="s">
        <v>1624</v>
      </c>
      <c r="G1082" s="57" t="s">
        <v>1548</v>
      </c>
      <c r="H1082" s="57">
        <v>1.1000000000000001</v>
      </c>
      <c r="I1082" s="22">
        <v>1035</v>
      </c>
      <c r="J1082" s="22">
        <v>1335</v>
      </c>
      <c r="K1082" s="22">
        <f t="shared" si="238"/>
        <v>1035</v>
      </c>
      <c r="L1082" s="20"/>
      <c r="M1082" s="24">
        <f t="shared" si="239"/>
        <v>0</v>
      </c>
      <c r="N1082" s="35">
        <v>1</v>
      </c>
      <c r="O1082" s="62">
        <f t="shared" si="234"/>
        <v>0</v>
      </c>
      <c r="P1082" s="20">
        <v>8708309109</v>
      </c>
      <c r="Q1082" s="35" t="s">
        <v>4854</v>
      </c>
      <c r="R1082" s="528" t="s">
        <v>5192</v>
      </c>
      <c r="S1082" s="520">
        <v>46204</v>
      </c>
      <c r="T1082" s="520">
        <v>47664</v>
      </c>
      <c r="U1082" s="521" t="s">
        <v>5191</v>
      </c>
      <c r="V1082" s="509"/>
    </row>
    <row r="1083" spans="1:22" s="28" customFormat="1" ht="42" customHeight="1">
      <c r="A1083" s="235">
        <v>935022</v>
      </c>
      <c r="B1083" s="81">
        <v>4660171511406</v>
      </c>
      <c r="C1083" s="135" t="s">
        <v>718</v>
      </c>
      <c r="D1083" s="41" t="s">
        <v>1202</v>
      </c>
      <c r="E1083" s="345" t="s">
        <v>290</v>
      </c>
      <c r="F1083" s="163" t="s">
        <v>1624</v>
      </c>
      <c r="G1083" s="57" t="s">
        <v>1549</v>
      </c>
      <c r="H1083" s="57">
        <v>5.3</v>
      </c>
      <c r="I1083" s="22">
        <v>3150</v>
      </c>
      <c r="J1083" s="22">
        <v>4064</v>
      </c>
      <c r="K1083" s="22">
        <f t="shared" si="238"/>
        <v>3150</v>
      </c>
      <c r="L1083" s="20"/>
      <c r="M1083" s="24">
        <f t="shared" si="239"/>
        <v>0</v>
      </c>
      <c r="N1083" s="35">
        <v>1</v>
      </c>
      <c r="O1083" s="62">
        <f t="shared" si="234"/>
        <v>0</v>
      </c>
      <c r="P1083" s="20">
        <v>8708309109</v>
      </c>
      <c r="Q1083" s="35" t="s">
        <v>4904</v>
      </c>
      <c r="R1083" s="528" t="s">
        <v>5192</v>
      </c>
      <c r="S1083" s="520">
        <v>46204</v>
      </c>
      <c r="T1083" s="520">
        <v>47664</v>
      </c>
      <c r="U1083" s="521" t="s">
        <v>5191</v>
      </c>
      <c r="V1083" s="509"/>
    </row>
    <row r="1084" spans="1:22" s="28" customFormat="1" ht="42" customHeight="1">
      <c r="A1084" s="235">
        <v>935023</v>
      </c>
      <c r="B1084" s="81">
        <v>4660171511420</v>
      </c>
      <c r="C1084" s="135" t="s">
        <v>719</v>
      </c>
      <c r="D1084" s="41" t="s">
        <v>1203</v>
      </c>
      <c r="E1084" s="345" t="s">
        <v>290</v>
      </c>
      <c r="F1084" s="163" t="s">
        <v>1624</v>
      </c>
      <c r="G1084" s="57" t="s">
        <v>1549</v>
      </c>
      <c r="H1084" s="57">
        <v>5.3</v>
      </c>
      <c r="I1084" s="22">
        <v>3150</v>
      </c>
      <c r="J1084" s="22">
        <v>4064</v>
      </c>
      <c r="K1084" s="22">
        <f t="shared" si="238"/>
        <v>3150</v>
      </c>
      <c r="L1084" s="20"/>
      <c r="M1084" s="24">
        <f t="shared" si="239"/>
        <v>0</v>
      </c>
      <c r="N1084" s="35">
        <v>1</v>
      </c>
      <c r="O1084" s="62">
        <f t="shared" si="234"/>
        <v>0</v>
      </c>
      <c r="P1084" s="20">
        <v>8708309109</v>
      </c>
      <c r="Q1084" s="35" t="s">
        <v>4904</v>
      </c>
      <c r="R1084" s="528" t="s">
        <v>5192</v>
      </c>
      <c r="S1084" s="520">
        <v>46204</v>
      </c>
      <c r="T1084" s="520">
        <v>47664</v>
      </c>
      <c r="U1084" s="521" t="s">
        <v>5191</v>
      </c>
      <c r="V1084" s="509"/>
    </row>
    <row r="1085" spans="1:22" s="28" customFormat="1" ht="42" customHeight="1">
      <c r="A1085" s="150">
        <v>935024</v>
      </c>
      <c r="B1085" s="92">
        <v>4660171514087</v>
      </c>
      <c r="C1085" s="21" t="s">
        <v>868</v>
      </c>
      <c r="D1085" s="43" t="s">
        <v>1204</v>
      </c>
      <c r="E1085" s="345" t="s">
        <v>290</v>
      </c>
      <c r="F1085" s="163" t="s">
        <v>1624</v>
      </c>
      <c r="G1085" s="57" t="s">
        <v>1549</v>
      </c>
      <c r="H1085" s="57">
        <v>4.9000000000000004</v>
      </c>
      <c r="I1085" s="22">
        <v>3000</v>
      </c>
      <c r="J1085" s="22">
        <v>4044</v>
      </c>
      <c r="K1085" s="22">
        <f t="shared" si="238"/>
        <v>3000</v>
      </c>
      <c r="L1085" s="20"/>
      <c r="M1085" s="24">
        <f t="shared" si="239"/>
        <v>0</v>
      </c>
      <c r="N1085" s="35">
        <v>1</v>
      </c>
      <c r="O1085" s="62">
        <f t="shared" si="234"/>
        <v>0</v>
      </c>
      <c r="P1085" s="20">
        <v>8708309109</v>
      </c>
      <c r="Q1085" s="35" t="s">
        <v>4904</v>
      </c>
      <c r="R1085" s="528" t="s">
        <v>5192</v>
      </c>
      <c r="S1085" s="520">
        <v>46204</v>
      </c>
      <c r="T1085" s="520">
        <v>47664</v>
      </c>
      <c r="U1085" s="521" t="s">
        <v>5191</v>
      </c>
      <c r="V1085" s="509"/>
    </row>
    <row r="1086" spans="1:22" s="28" customFormat="1" ht="42" customHeight="1">
      <c r="A1086" s="150">
        <v>935025</v>
      </c>
      <c r="B1086" s="92">
        <v>4660171514094</v>
      </c>
      <c r="C1086" s="21" t="s">
        <v>867</v>
      </c>
      <c r="D1086" s="43" t="s">
        <v>1205</v>
      </c>
      <c r="E1086" s="345" t="s">
        <v>290</v>
      </c>
      <c r="F1086" s="163" t="s">
        <v>1624</v>
      </c>
      <c r="G1086" s="57" t="s">
        <v>1549</v>
      </c>
      <c r="H1086" s="57">
        <v>4.9000000000000004</v>
      </c>
      <c r="I1086" s="22">
        <v>3000</v>
      </c>
      <c r="J1086" s="22">
        <v>4044</v>
      </c>
      <c r="K1086" s="22">
        <f t="shared" si="238"/>
        <v>3000</v>
      </c>
      <c r="L1086" s="20"/>
      <c r="M1086" s="24">
        <f t="shared" si="239"/>
        <v>0</v>
      </c>
      <c r="N1086" s="35">
        <v>1</v>
      </c>
      <c r="O1086" s="62">
        <f t="shared" si="234"/>
        <v>0</v>
      </c>
      <c r="P1086" s="20">
        <v>8708309109</v>
      </c>
      <c r="Q1086" s="35" t="s">
        <v>4904</v>
      </c>
      <c r="R1086" s="528" t="s">
        <v>5192</v>
      </c>
      <c r="S1086" s="520">
        <v>46204</v>
      </c>
      <c r="T1086" s="520">
        <v>47664</v>
      </c>
      <c r="U1086" s="521" t="s">
        <v>5191</v>
      </c>
      <c r="V1086" s="509"/>
    </row>
    <row r="1087" spans="1:22" s="28" customFormat="1" ht="42" customHeight="1">
      <c r="A1087" s="235">
        <v>935084</v>
      </c>
      <c r="B1087" s="92">
        <v>4680642315166</v>
      </c>
      <c r="C1087" s="135" t="s">
        <v>4999</v>
      </c>
      <c r="D1087" s="41" t="s">
        <v>5000</v>
      </c>
      <c r="E1087" s="345" t="s">
        <v>290</v>
      </c>
      <c r="F1087" s="163"/>
      <c r="G1087" s="57" t="s">
        <v>5007</v>
      </c>
      <c r="H1087" s="57">
        <v>6.7</v>
      </c>
      <c r="I1087" s="22">
        <v>4400</v>
      </c>
      <c r="J1087" s="22">
        <v>5588</v>
      </c>
      <c r="K1087" s="22">
        <f t="shared" si="238"/>
        <v>4400</v>
      </c>
      <c r="L1087" s="20"/>
      <c r="M1087" s="24">
        <f t="shared" si="239"/>
        <v>0</v>
      </c>
      <c r="N1087" s="35">
        <v>1</v>
      </c>
      <c r="O1087" s="496">
        <f t="shared" ref="O1087:O1090" si="241">L1087/N1087</f>
        <v>0</v>
      </c>
      <c r="P1087" s="35">
        <v>8708309109</v>
      </c>
      <c r="Q1087" s="35" t="s">
        <v>4904</v>
      </c>
      <c r="R1087" s="528" t="s">
        <v>5192</v>
      </c>
      <c r="S1087" s="520">
        <v>46204</v>
      </c>
      <c r="T1087" s="520">
        <v>47664</v>
      </c>
      <c r="U1087" s="521" t="s">
        <v>5191</v>
      </c>
      <c r="V1087" s="509"/>
    </row>
    <row r="1088" spans="1:22" s="28" customFormat="1" ht="42" customHeight="1">
      <c r="A1088" s="235">
        <v>935083</v>
      </c>
      <c r="B1088" s="92">
        <v>4680642315159</v>
      </c>
      <c r="C1088" s="135" t="s">
        <v>5001</v>
      </c>
      <c r="D1088" s="41" t="s">
        <v>5002</v>
      </c>
      <c r="E1088" s="345" t="s">
        <v>290</v>
      </c>
      <c r="F1088" s="163"/>
      <c r="G1088" s="57" t="s">
        <v>5008</v>
      </c>
      <c r="H1088" s="57">
        <v>6.7</v>
      </c>
      <c r="I1088" s="22">
        <v>4400</v>
      </c>
      <c r="J1088" s="22">
        <v>5588</v>
      </c>
      <c r="K1088" s="22">
        <f t="shared" si="238"/>
        <v>4400</v>
      </c>
      <c r="L1088" s="20"/>
      <c r="M1088" s="24">
        <f t="shared" si="239"/>
        <v>0</v>
      </c>
      <c r="N1088" s="35">
        <v>1</v>
      </c>
      <c r="O1088" s="496">
        <f t="shared" si="241"/>
        <v>0</v>
      </c>
      <c r="P1088" s="35">
        <v>8708309109</v>
      </c>
      <c r="Q1088" s="35" t="s">
        <v>4904</v>
      </c>
      <c r="R1088" s="528" t="s">
        <v>5192</v>
      </c>
      <c r="S1088" s="520">
        <v>46204</v>
      </c>
      <c r="T1088" s="520">
        <v>47664</v>
      </c>
      <c r="U1088" s="521" t="s">
        <v>5191</v>
      </c>
      <c r="V1088" s="509"/>
    </row>
    <row r="1089" spans="1:22" s="28" customFormat="1" ht="42" customHeight="1">
      <c r="A1089" s="235">
        <v>935085</v>
      </c>
      <c r="B1089" s="92">
        <v>4680642315173</v>
      </c>
      <c r="C1089" s="135" t="s">
        <v>5003</v>
      </c>
      <c r="D1089" s="41" t="s">
        <v>5004</v>
      </c>
      <c r="E1089" s="345" t="s">
        <v>290</v>
      </c>
      <c r="F1089" s="163"/>
      <c r="G1089" s="57" t="s">
        <v>5009</v>
      </c>
      <c r="H1089" s="57">
        <v>1.95</v>
      </c>
      <c r="I1089" s="22">
        <v>1300</v>
      </c>
      <c r="J1089" s="22">
        <v>1677</v>
      </c>
      <c r="K1089" s="22">
        <f t="shared" si="238"/>
        <v>1300</v>
      </c>
      <c r="L1089" s="20"/>
      <c r="M1089" s="24">
        <f t="shared" si="239"/>
        <v>0</v>
      </c>
      <c r="N1089" s="35">
        <v>1</v>
      </c>
      <c r="O1089" s="496">
        <f t="shared" si="241"/>
        <v>0</v>
      </c>
      <c r="P1089" s="35">
        <v>8708309109</v>
      </c>
      <c r="Q1089" s="35" t="s">
        <v>4854</v>
      </c>
      <c r="R1089" s="528" t="s">
        <v>5192</v>
      </c>
      <c r="S1089" s="520">
        <v>46204</v>
      </c>
      <c r="T1089" s="520">
        <v>47664</v>
      </c>
      <c r="U1089" s="521" t="s">
        <v>5191</v>
      </c>
      <c r="V1089" s="509"/>
    </row>
    <row r="1090" spans="1:22" s="28" customFormat="1" ht="42" customHeight="1">
      <c r="A1090" s="235">
        <v>935086</v>
      </c>
      <c r="B1090" s="92">
        <v>4680642315180</v>
      </c>
      <c r="C1090" s="135" t="s">
        <v>5005</v>
      </c>
      <c r="D1090" s="41" t="s">
        <v>5006</v>
      </c>
      <c r="E1090" s="345" t="s">
        <v>290</v>
      </c>
      <c r="F1090" s="163"/>
      <c r="G1090" s="57" t="s">
        <v>5010</v>
      </c>
      <c r="H1090" s="57">
        <v>1.2</v>
      </c>
      <c r="I1090" s="22">
        <v>1300</v>
      </c>
      <c r="J1090" s="22">
        <v>1677</v>
      </c>
      <c r="K1090" s="22">
        <f t="shared" si="238"/>
        <v>1300</v>
      </c>
      <c r="L1090" s="20"/>
      <c r="M1090" s="24">
        <f t="shared" si="239"/>
        <v>0</v>
      </c>
      <c r="N1090" s="35">
        <v>1</v>
      </c>
      <c r="O1090" s="496">
        <f t="shared" si="241"/>
        <v>0</v>
      </c>
      <c r="P1090" s="35">
        <v>8708309109</v>
      </c>
      <c r="Q1090" s="35" t="s">
        <v>4854</v>
      </c>
      <c r="R1090" s="528" t="s">
        <v>5192</v>
      </c>
      <c r="S1090" s="520">
        <v>46204</v>
      </c>
      <c r="T1090" s="520">
        <v>47664</v>
      </c>
      <c r="U1090" s="521" t="s">
        <v>5191</v>
      </c>
      <c r="V1090" s="509"/>
    </row>
    <row r="1091" spans="1:22" s="131" customFormat="1" ht="42" customHeight="1">
      <c r="A1091" s="235">
        <v>935065</v>
      </c>
      <c r="B1091" s="92">
        <v>4660171516319</v>
      </c>
      <c r="C1091" s="135" t="s">
        <v>1737</v>
      </c>
      <c r="D1091" s="41" t="s">
        <v>4269</v>
      </c>
      <c r="E1091" s="345" t="s">
        <v>290</v>
      </c>
      <c r="F1091" s="163" t="s">
        <v>1624</v>
      </c>
      <c r="G1091" s="57" t="s">
        <v>1549</v>
      </c>
      <c r="H1091" s="57">
        <v>4.9000000000000004</v>
      </c>
      <c r="I1091" s="22">
        <v>5100</v>
      </c>
      <c r="J1091" s="22">
        <v>6480</v>
      </c>
      <c r="K1091" s="22">
        <f t="shared" si="238"/>
        <v>5100</v>
      </c>
      <c r="L1091" s="20"/>
      <c r="M1091" s="24">
        <f t="shared" si="239"/>
        <v>0</v>
      </c>
      <c r="N1091" s="35">
        <v>1</v>
      </c>
      <c r="O1091" s="62">
        <f t="shared" si="234"/>
        <v>0</v>
      </c>
      <c r="P1091" s="20">
        <v>8708309109</v>
      </c>
      <c r="Q1091" s="35" t="s">
        <v>4904</v>
      </c>
      <c r="R1091" s="528" t="s">
        <v>5192</v>
      </c>
      <c r="S1091" s="520">
        <v>46204</v>
      </c>
      <c r="T1091" s="520">
        <v>47664</v>
      </c>
      <c r="U1091" s="521" t="s">
        <v>5191</v>
      </c>
      <c r="V1091" s="509"/>
    </row>
    <row r="1092" spans="1:22" s="131" customFormat="1" ht="42" customHeight="1">
      <c r="A1092" s="235">
        <v>935066</v>
      </c>
      <c r="B1092" s="92">
        <v>4660171516326</v>
      </c>
      <c r="C1092" s="135" t="s">
        <v>1736</v>
      </c>
      <c r="D1092" s="41" t="s">
        <v>4270</v>
      </c>
      <c r="E1092" s="345" t="s">
        <v>290</v>
      </c>
      <c r="F1092" s="163" t="s">
        <v>1624</v>
      </c>
      <c r="G1092" s="57" t="s">
        <v>1549</v>
      </c>
      <c r="H1092" s="57">
        <v>4.9000000000000004</v>
      </c>
      <c r="I1092" s="22">
        <v>5100</v>
      </c>
      <c r="J1092" s="22">
        <v>6480</v>
      </c>
      <c r="K1092" s="22">
        <f t="shared" si="238"/>
        <v>5100</v>
      </c>
      <c r="L1092" s="20"/>
      <c r="M1092" s="24">
        <f t="shared" si="239"/>
        <v>0</v>
      </c>
      <c r="N1092" s="35">
        <v>1</v>
      </c>
      <c r="O1092" s="62">
        <f t="shared" si="234"/>
        <v>0</v>
      </c>
      <c r="P1092" s="20">
        <v>8708309109</v>
      </c>
      <c r="Q1092" s="35" t="s">
        <v>4904</v>
      </c>
      <c r="R1092" s="528" t="s">
        <v>5192</v>
      </c>
      <c r="S1092" s="520">
        <v>46204</v>
      </c>
      <c r="T1092" s="520">
        <v>47664</v>
      </c>
      <c r="U1092" s="521" t="s">
        <v>5191</v>
      </c>
      <c r="V1092" s="509"/>
    </row>
    <row r="1093" spans="1:22" s="28" customFormat="1" ht="42" customHeight="1">
      <c r="A1093" s="235">
        <v>935026</v>
      </c>
      <c r="B1093" s="81">
        <v>4650187482784</v>
      </c>
      <c r="C1093" s="135" t="s">
        <v>949</v>
      </c>
      <c r="D1093" s="41" t="s">
        <v>1206</v>
      </c>
      <c r="E1093" s="345" t="s">
        <v>290</v>
      </c>
      <c r="F1093" s="163" t="s">
        <v>1624</v>
      </c>
      <c r="G1093" s="57" t="s">
        <v>1550</v>
      </c>
      <c r="H1093" s="57">
        <v>0.75</v>
      </c>
      <c r="I1093" s="22">
        <v>640</v>
      </c>
      <c r="J1093" s="22">
        <v>845</v>
      </c>
      <c r="K1093" s="22">
        <f t="shared" si="238"/>
        <v>640</v>
      </c>
      <c r="L1093" s="20"/>
      <c r="M1093" s="24">
        <f t="shared" si="239"/>
        <v>0</v>
      </c>
      <c r="N1093" s="35">
        <v>30</v>
      </c>
      <c r="O1093" s="62">
        <f t="shared" si="234"/>
        <v>0</v>
      </c>
      <c r="P1093" s="20">
        <v>8412218008</v>
      </c>
      <c r="Q1093" s="35" t="s">
        <v>4905</v>
      </c>
      <c r="R1093" s="528" t="s">
        <v>5192</v>
      </c>
      <c r="S1093" s="520">
        <v>46204</v>
      </c>
      <c r="T1093" s="520">
        <v>47664</v>
      </c>
      <c r="U1093" s="521" t="s">
        <v>5191</v>
      </c>
      <c r="V1093" s="509"/>
    </row>
    <row r="1094" spans="1:22" s="28" customFormat="1" ht="42" customHeight="1">
      <c r="A1094" s="235">
        <v>935027</v>
      </c>
      <c r="B1094" s="81">
        <v>4650187482791</v>
      </c>
      <c r="C1094" s="135" t="s">
        <v>950</v>
      </c>
      <c r="D1094" s="41" t="s">
        <v>1207</v>
      </c>
      <c r="E1094" s="345" t="s">
        <v>290</v>
      </c>
      <c r="F1094" s="163" t="s">
        <v>1624</v>
      </c>
      <c r="G1094" s="57" t="s">
        <v>1550</v>
      </c>
      <c r="H1094" s="57">
        <v>0.75</v>
      </c>
      <c r="I1094" s="22">
        <v>640</v>
      </c>
      <c r="J1094" s="22">
        <v>845</v>
      </c>
      <c r="K1094" s="22">
        <f t="shared" si="238"/>
        <v>640</v>
      </c>
      <c r="L1094" s="20"/>
      <c r="M1094" s="24">
        <f t="shared" si="239"/>
        <v>0</v>
      </c>
      <c r="N1094" s="35">
        <v>30</v>
      </c>
      <c r="O1094" s="62">
        <f t="shared" si="234"/>
        <v>0</v>
      </c>
      <c r="P1094" s="20">
        <v>8412218008</v>
      </c>
      <c r="Q1094" s="35" t="s">
        <v>4905</v>
      </c>
      <c r="R1094" s="528" t="s">
        <v>5192</v>
      </c>
      <c r="S1094" s="520">
        <v>46204</v>
      </c>
      <c r="T1094" s="520">
        <v>47664</v>
      </c>
      <c r="U1094" s="521" t="s">
        <v>5191</v>
      </c>
      <c r="V1094" s="509"/>
    </row>
    <row r="1095" spans="1:22" s="28" customFormat="1" ht="42" customHeight="1">
      <c r="A1095" s="235">
        <v>935028</v>
      </c>
      <c r="B1095" s="81">
        <v>4660171511697</v>
      </c>
      <c r="C1095" s="135" t="s">
        <v>1026</v>
      </c>
      <c r="D1095" s="41" t="s">
        <v>748</v>
      </c>
      <c r="E1095" s="345" t="s">
        <v>290</v>
      </c>
      <c r="F1095" s="163" t="s">
        <v>1624</v>
      </c>
      <c r="G1095" s="57" t="s">
        <v>1551</v>
      </c>
      <c r="H1095" s="57">
        <v>0.9</v>
      </c>
      <c r="I1095" s="22">
        <v>950</v>
      </c>
      <c r="J1095" s="22">
        <v>1254</v>
      </c>
      <c r="K1095" s="22">
        <f t="shared" si="238"/>
        <v>950</v>
      </c>
      <c r="L1095" s="20"/>
      <c r="M1095" s="24">
        <f t="shared" si="239"/>
        <v>0</v>
      </c>
      <c r="N1095" s="35">
        <v>1</v>
      </c>
      <c r="O1095" s="62">
        <f t="shared" si="234"/>
        <v>0</v>
      </c>
      <c r="P1095" s="20">
        <v>8412218008</v>
      </c>
      <c r="Q1095" s="35" t="s">
        <v>4905</v>
      </c>
      <c r="R1095" s="528" t="s">
        <v>5192</v>
      </c>
      <c r="S1095" s="520">
        <v>46204</v>
      </c>
      <c r="T1095" s="520">
        <v>47664</v>
      </c>
      <c r="U1095" s="521" t="s">
        <v>5191</v>
      </c>
      <c r="V1095" s="509"/>
    </row>
    <row r="1096" spans="1:22" s="28" customFormat="1" ht="42" customHeight="1">
      <c r="A1096" s="235">
        <v>935029</v>
      </c>
      <c r="B1096" s="81">
        <v>4660171511727</v>
      </c>
      <c r="C1096" s="135" t="s">
        <v>1027</v>
      </c>
      <c r="D1096" s="41" t="s">
        <v>749</v>
      </c>
      <c r="E1096" s="345" t="s">
        <v>290</v>
      </c>
      <c r="F1096" s="163" t="s">
        <v>1624</v>
      </c>
      <c r="G1096" s="57" t="s">
        <v>1551</v>
      </c>
      <c r="H1096" s="57">
        <v>0.9</v>
      </c>
      <c r="I1096" s="22">
        <v>920</v>
      </c>
      <c r="J1096" s="22">
        <v>1214</v>
      </c>
      <c r="K1096" s="22">
        <f t="shared" si="238"/>
        <v>920</v>
      </c>
      <c r="L1096" s="20"/>
      <c r="M1096" s="24">
        <f t="shared" si="239"/>
        <v>0</v>
      </c>
      <c r="N1096" s="35">
        <v>1</v>
      </c>
      <c r="O1096" s="62">
        <f t="shared" si="234"/>
        <v>0</v>
      </c>
      <c r="P1096" s="20">
        <v>8412218008</v>
      </c>
      <c r="Q1096" s="35" t="s">
        <v>4905</v>
      </c>
      <c r="R1096" s="528" t="s">
        <v>5192</v>
      </c>
      <c r="S1096" s="520">
        <v>46204</v>
      </c>
      <c r="T1096" s="520">
        <v>47664</v>
      </c>
      <c r="U1096" s="521" t="s">
        <v>5191</v>
      </c>
      <c r="V1096" s="509"/>
    </row>
    <row r="1097" spans="1:22" s="28" customFormat="1" ht="42" customHeight="1">
      <c r="A1097" s="235">
        <v>935030</v>
      </c>
      <c r="B1097" s="81">
        <v>4660171511758</v>
      </c>
      <c r="C1097" s="135" t="s">
        <v>750</v>
      </c>
      <c r="D1097" s="41" t="s">
        <v>4199</v>
      </c>
      <c r="E1097" s="345" t="s">
        <v>290</v>
      </c>
      <c r="F1097" s="163" t="s">
        <v>1624</v>
      </c>
      <c r="G1097" s="57" t="s">
        <v>1551</v>
      </c>
      <c r="H1097" s="57">
        <v>1.0900000000000001</v>
      </c>
      <c r="I1097" s="22">
        <v>1380</v>
      </c>
      <c r="J1097" s="22">
        <v>1780</v>
      </c>
      <c r="K1097" s="22">
        <f t="shared" si="238"/>
        <v>1380</v>
      </c>
      <c r="L1097" s="20"/>
      <c r="M1097" s="24">
        <f t="shared" si="239"/>
        <v>0</v>
      </c>
      <c r="N1097" s="35">
        <v>1</v>
      </c>
      <c r="O1097" s="62">
        <f t="shared" si="234"/>
        <v>0</v>
      </c>
      <c r="P1097" s="20">
        <v>8412218008</v>
      </c>
      <c r="Q1097" s="35" t="s">
        <v>4905</v>
      </c>
      <c r="R1097" s="528" t="s">
        <v>5192</v>
      </c>
      <c r="S1097" s="520">
        <v>46204</v>
      </c>
      <c r="T1097" s="520">
        <v>47664</v>
      </c>
      <c r="U1097" s="521" t="s">
        <v>5191</v>
      </c>
      <c r="V1097" s="509"/>
    </row>
    <row r="1098" spans="1:22" s="28" customFormat="1" ht="42" customHeight="1" thickBot="1">
      <c r="A1098" s="235">
        <v>935031</v>
      </c>
      <c r="B1098" s="81">
        <v>4660171511673</v>
      </c>
      <c r="C1098" s="135" t="s">
        <v>751</v>
      </c>
      <c r="D1098" s="41" t="s">
        <v>752</v>
      </c>
      <c r="E1098" s="345" t="s">
        <v>290</v>
      </c>
      <c r="F1098" s="163" t="s">
        <v>1624</v>
      </c>
      <c r="G1098" s="57" t="s">
        <v>1551</v>
      </c>
      <c r="H1098" s="57">
        <v>0.8</v>
      </c>
      <c r="I1098" s="22">
        <v>788</v>
      </c>
      <c r="J1098" s="22">
        <v>1040</v>
      </c>
      <c r="K1098" s="22">
        <f t="shared" si="238"/>
        <v>788</v>
      </c>
      <c r="L1098" s="20"/>
      <c r="M1098" s="24">
        <f t="shared" si="239"/>
        <v>0</v>
      </c>
      <c r="N1098" s="35">
        <v>1</v>
      </c>
      <c r="O1098" s="62">
        <f t="shared" si="234"/>
        <v>0</v>
      </c>
      <c r="P1098" s="20">
        <v>8412218008</v>
      </c>
      <c r="Q1098" s="35" t="s">
        <v>4905</v>
      </c>
      <c r="R1098" s="528" t="s">
        <v>5192</v>
      </c>
      <c r="S1098" s="520">
        <v>46204</v>
      </c>
      <c r="T1098" s="520">
        <v>47664</v>
      </c>
      <c r="U1098" s="521" t="s">
        <v>5191</v>
      </c>
      <c r="V1098" s="509"/>
    </row>
    <row r="1099" spans="1:22" s="28" customFormat="1" ht="21" customHeight="1" thickBot="1">
      <c r="A1099" s="231"/>
      <c r="B1099" s="69"/>
      <c r="C1099" s="69"/>
      <c r="D1099" s="223" t="s">
        <v>11</v>
      </c>
      <c r="E1099" s="71"/>
      <c r="F1099" s="157"/>
      <c r="G1099" s="69"/>
      <c r="H1099" s="69"/>
      <c r="I1099" s="71"/>
      <c r="J1099" s="71"/>
      <c r="K1099" s="71"/>
      <c r="L1099" s="71"/>
      <c r="M1099" s="71"/>
      <c r="N1099" s="71"/>
      <c r="O1099" s="82"/>
      <c r="P1099" s="369"/>
      <c r="Q1099" s="369"/>
      <c r="R1099" s="71"/>
      <c r="S1099" s="71"/>
      <c r="T1099" s="71"/>
      <c r="U1099" s="521"/>
      <c r="V1099" s="509"/>
    </row>
    <row r="1100" spans="1:22" s="28" customFormat="1" ht="42" customHeight="1">
      <c r="A1100" s="150">
        <v>935032</v>
      </c>
      <c r="B1100" s="81">
        <v>4650187482807</v>
      </c>
      <c r="C1100" s="21" t="s">
        <v>95</v>
      </c>
      <c r="D1100" s="43" t="s">
        <v>1225</v>
      </c>
      <c r="E1100" s="345" t="s">
        <v>290</v>
      </c>
      <c r="F1100" s="163" t="s">
        <v>1624</v>
      </c>
      <c r="G1100" s="57" t="s">
        <v>1552</v>
      </c>
      <c r="H1100" s="57">
        <v>0.6</v>
      </c>
      <c r="I1100" s="22">
        <v>690</v>
      </c>
      <c r="J1100" s="22">
        <v>910</v>
      </c>
      <c r="K1100" s="22">
        <f t="shared" ref="K1100:K1107" si="242">I1100*(100-$P$3*100)/100</f>
        <v>690</v>
      </c>
      <c r="L1100" s="20"/>
      <c r="M1100" s="24">
        <f t="shared" ref="M1100:M1107" si="243">K1100*L1100</f>
        <v>0</v>
      </c>
      <c r="N1100" s="35">
        <v>30</v>
      </c>
      <c r="O1100" s="62">
        <f t="shared" ref="O1100:O1107" si="244">L1100/N1100</f>
        <v>0</v>
      </c>
      <c r="P1100" s="20">
        <v>8412218008</v>
      </c>
      <c r="Q1100" s="35" t="s">
        <v>4905</v>
      </c>
      <c r="R1100" s="528" t="s">
        <v>5192</v>
      </c>
      <c r="S1100" s="520">
        <v>46204</v>
      </c>
      <c r="T1100" s="520">
        <v>47664</v>
      </c>
      <c r="U1100" s="521" t="s">
        <v>5191</v>
      </c>
      <c r="V1100" s="509"/>
    </row>
    <row r="1101" spans="1:22" s="28" customFormat="1" ht="42" customHeight="1">
      <c r="A1101" s="150">
        <v>935033</v>
      </c>
      <c r="B1101" s="81">
        <v>4650187484214</v>
      </c>
      <c r="C1101" s="21" t="s">
        <v>478</v>
      </c>
      <c r="D1101" s="43" t="s">
        <v>479</v>
      </c>
      <c r="E1101" s="345" t="s">
        <v>290</v>
      </c>
      <c r="F1101" s="163" t="s">
        <v>1624</v>
      </c>
      <c r="G1101" s="57" t="s">
        <v>1550</v>
      </c>
      <c r="H1101" s="57">
        <v>0.7</v>
      </c>
      <c r="I1101" s="22">
        <v>730</v>
      </c>
      <c r="J1101" s="22">
        <v>965</v>
      </c>
      <c r="K1101" s="22">
        <f t="shared" si="242"/>
        <v>730</v>
      </c>
      <c r="L1101" s="20"/>
      <c r="M1101" s="24">
        <f t="shared" si="243"/>
        <v>0</v>
      </c>
      <c r="N1101" s="35">
        <v>30</v>
      </c>
      <c r="O1101" s="62">
        <f t="shared" si="244"/>
        <v>0</v>
      </c>
      <c r="P1101" s="20">
        <v>8412218008</v>
      </c>
      <c r="Q1101" s="35" t="s">
        <v>4905</v>
      </c>
      <c r="R1101" s="528" t="s">
        <v>5192</v>
      </c>
      <c r="S1101" s="520">
        <v>46204</v>
      </c>
      <c r="T1101" s="520">
        <v>47664</v>
      </c>
      <c r="U1101" s="521" t="s">
        <v>5191</v>
      </c>
      <c r="V1101" s="509"/>
    </row>
    <row r="1102" spans="1:22" s="28" customFormat="1" ht="42" customHeight="1">
      <c r="A1102" s="235">
        <v>935034</v>
      </c>
      <c r="B1102" s="81">
        <v>4660171511635</v>
      </c>
      <c r="C1102" s="135" t="s">
        <v>753</v>
      </c>
      <c r="D1102" s="41" t="s">
        <v>4200</v>
      </c>
      <c r="E1102" s="345" t="s">
        <v>290</v>
      </c>
      <c r="F1102" s="163" t="s">
        <v>1624</v>
      </c>
      <c r="G1102" s="57" t="s">
        <v>1551</v>
      </c>
      <c r="H1102" s="57">
        <v>1.4</v>
      </c>
      <c r="I1102" s="22">
        <v>1300</v>
      </c>
      <c r="J1102" s="22">
        <v>1675</v>
      </c>
      <c r="K1102" s="22">
        <f t="shared" si="242"/>
        <v>1300</v>
      </c>
      <c r="L1102" s="20"/>
      <c r="M1102" s="24">
        <f t="shared" si="243"/>
        <v>0</v>
      </c>
      <c r="N1102" s="35">
        <v>1</v>
      </c>
      <c r="O1102" s="62">
        <f t="shared" si="244"/>
        <v>0</v>
      </c>
      <c r="P1102" s="20">
        <v>8412218008</v>
      </c>
      <c r="Q1102" s="35" t="s">
        <v>4905</v>
      </c>
      <c r="R1102" s="528" t="s">
        <v>5192</v>
      </c>
      <c r="S1102" s="520">
        <v>46204</v>
      </c>
      <c r="T1102" s="520">
        <v>47664</v>
      </c>
      <c r="U1102" s="521" t="s">
        <v>5191</v>
      </c>
      <c r="V1102" s="509"/>
    </row>
    <row r="1103" spans="1:22" s="28" customFormat="1" ht="42" customHeight="1">
      <c r="A1103" s="150">
        <v>935035</v>
      </c>
      <c r="B1103" s="92">
        <v>4660171511659</v>
      </c>
      <c r="C1103" s="21" t="s">
        <v>723</v>
      </c>
      <c r="D1103" s="43" t="s">
        <v>724</v>
      </c>
      <c r="E1103" s="340" t="s">
        <v>290</v>
      </c>
      <c r="F1103" s="163" t="s">
        <v>1624</v>
      </c>
      <c r="G1103" s="57" t="s">
        <v>1553</v>
      </c>
      <c r="H1103" s="57">
        <v>1.0900000000000001</v>
      </c>
      <c r="I1103" s="22">
        <v>1050</v>
      </c>
      <c r="J1103" s="22">
        <v>1355</v>
      </c>
      <c r="K1103" s="22">
        <f t="shared" si="242"/>
        <v>1050</v>
      </c>
      <c r="L1103" s="45"/>
      <c r="M1103" s="25">
        <f t="shared" si="243"/>
        <v>0</v>
      </c>
      <c r="N1103" s="33">
        <v>1</v>
      </c>
      <c r="O1103" s="62">
        <f t="shared" si="244"/>
        <v>0</v>
      </c>
      <c r="P1103" s="45">
        <v>8412218008</v>
      </c>
      <c r="Q1103" s="33" t="s">
        <v>4905</v>
      </c>
      <c r="R1103" s="519" t="s">
        <v>5192</v>
      </c>
      <c r="S1103" s="520">
        <v>46204</v>
      </c>
      <c r="T1103" s="520">
        <v>47664</v>
      </c>
      <c r="U1103" s="521" t="s">
        <v>5191</v>
      </c>
      <c r="V1103" s="509"/>
    </row>
    <row r="1104" spans="1:22" s="28" customFormat="1" ht="42" customHeight="1">
      <c r="A1104" s="150">
        <v>935036</v>
      </c>
      <c r="B1104" s="81">
        <v>4650187487796</v>
      </c>
      <c r="C1104" s="21" t="s">
        <v>263</v>
      </c>
      <c r="D1104" s="43" t="s">
        <v>1208</v>
      </c>
      <c r="E1104" s="340" t="s">
        <v>290</v>
      </c>
      <c r="F1104" s="162" t="s">
        <v>1624</v>
      </c>
      <c r="G1104" s="56" t="s">
        <v>1554</v>
      </c>
      <c r="H1104" s="56">
        <v>0.64</v>
      </c>
      <c r="I1104" s="22">
        <v>730</v>
      </c>
      <c r="J1104" s="22">
        <v>965</v>
      </c>
      <c r="K1104" s="22">
        <f t="shared" si="242"/>
        <v>730</v>
      </c>
      <c r="L1104" s="45"/>
      <c r="M1104" s="24">
        <f t="shared" si="243"/>
        <v>0</v>
      </c>
      <c r="N1104" s="33">
        <v>30</v>
      </c>
      <c r="O1104" s="63">
        <f t="shared" si="244"/>
        <v>0</v>
      </c>
      <c r="P1104" s="45">
        <v>8412218008</v>
      </c>
      <c r="Q1104" s="33" t="s">
        <v>4905</v>
      </c>
      <c r="R1104" s="519"/>
      <c r="S1104" s="520"/>
      <c r="T1104" s="520"/>
      <c r="U1104" s="521"/>
      <c r="V1104" s="509"/>
    </row>
    <row r="1105" spans="1:22" s="28" customFormat="1" ht="42" customHeight="1">
      <c r="A1105" s="150">
        <v>935037</v>
      </c>
      <c r="B1105" s="81">
        <v>4650187482814</v>
      </c>
      <c r="C1105" s="21" t="s">
        <v>951</v>
      </c>
      <c r="D1105" s="43" t="s">
        <v>1209</v>
      </c>
      <c r="E1105" s="340" t="s">
        <v>290</v>
      </c>
      <c r="F1105" s="162" t="s">
        <v>1624</v>
      </c>
      <c r="G1105" s="56" t="s">
        <v>1550</v>
      </c>
      <c r="H1105" s="56">
        <v>0.67</v>
      </c>
      <c r="I1105" s="22">
        <v>608</v>
      </c>
      <c r="J1105" s="22">
        <v>803</v>
      </c>
      <c r="K1105" s="22">
        <f t="shared" si="242"/>
        <v>608</v>
      </c>
      <c r="L1105" s="45"/>
      <c r="M1105" s="24">
        <f t="shared" si="243"/>
        <v>0</v>
      </c>
      <c r="N1105" s="33">
        <v>30</v>
      </c>
      <c r="O1105" s="63">
        <f t="shared" si="244"/>
        <v>0</v>
      </c>
      <c r="P1105" s="45">
        <v>8412218008</v>
      </c>
      <c r="Q1105" s="33" t="s">
        <v>4905</v>
      </c>
      <c r="R1105" s="519" t="s">
        <v>5192</v>
      </c>
      <c r="S1105" s="520">
        <v>46204</v>
      </c>
      <c r="T1105" s="520">
        <v>47664</v>
      </c>
      <c r="U1105" s="521" t="s">
        <v>5191</v>
      </c>
      <c r="V1105" s="509"/>
    </row>
    <row r="1106" spans="1:22" s="28" customFormat="1" ht="42" customHeight="1">
      <c r="A1106" s="150">
        <v>935038</v>
      </c>
      <c r="B1106" s="81">
        <v>4650187482821</v>
      </c>
      <c r="C1106" s="21" t="s">
        <v>53</v>
      </c>
      <c r="D1106" s="43" t="s">
        <v>1210</v>
      </c>
      <c r="E1106" s="340" t="s">
        <v>290</v>
      </c>
      <c r="F1106" s="162" t="s">
        <v>1624</v>
      </c>
      <c r="G1106" s="56" t="s">
        <v>1550</v>
      </c>
      <c r="H1106" s="56">
        <v>0.77</v>
      </c>
      <c r="I1106" s="22">
        <v>840</v>
      </c>
      <c r="J1106" s="22">
        <v>1110</v>
      </c>
      <c r="K1106" s="22">
        <f t="shared" si="242"/>
        <v>840</v>
      </c>
      <c r="L1106" s="45"/>
      <c r="M1106" s="24">
        <f t="shared" si="243"/>
        <v>0</v>
      </c>
      <c r="N1106" s="33">
        <v>30</v>
      </c>
      <c r="O1106" s="63">
        <f t="shared" si="244"/>
        <v>0</v>
      </c>
      <c r="P1106" s="45">
        <v>8412218008</v>
      </c>
      <c r="Q1106" s="33" t="s">
        <v>4905</v>
      </c>
      <c r="R1106" s="519" t="s">
        <v>5192</v>
      </c>
      <c r="S1106" s="520">
        <v>46204</v>
      </c>
      <c r="T1106" s="520">
        <v>47664</v>
      </c>
      <c r="U1106" s="521" t="s">
        <v>5191</v>
      </c>
      <c r="V1106" s="509"/>
    </row>
    <row r="1107" spans="1:22" s="28" customFormat="1" ht="42" customHeight="1" thickBot="1">
      <c r="A1107" s="150">
        <v>935039</v>
      </c>
      <c r="B1107" s="81">
        <v>4650187482838</v>
      </c>
      <c r="C1107" s="21" t="s">
        <v>952</v>
      </c>
      <c r="D1107" s="43" t="s">
        <v>1211</v>
      </c>
      <c r="E1107" s="340" t="s">
        <v>290</v>
      </c>
      <c r="F1107" s="162" t="s">
        <v>1624</v>
      </c>
      <c r="G1107" s="56" t="s">
        <v>1550</v>
      </c>
      <c r="H1107" s="56">
        <v>0.7</v>
      </c>
      <c r="I1107" s="22">
        <v>699</v>
      </c>
      <c r="J1107" s="22">
        <v>920</v>
      </c>
      <c r="K1107" s="22">
        <f t="shared" si="242"/>
        <v>699</v>
      </c>
      <c r="L1107" s="45"/>
      <c r="M1107" s="24">
        <f t="shared" si="243"/>
        <v>0</v>
      </c>
      <c r="N1107" s="33">
        <v>30</v>
      </c>
      <c r="O1107" s="63">
        <f t="shared" si="244"/>
        <v>0</v>
      </c>
      <c r="P1107" s="45">
        <v>8412218008</v>
      </c>
      <c r="Q1107" s="33" t="s">
        <v>4905</v>
      </c>
      <c r="R1107" s="519" t="s">
        <v>5192</v>
      </c>
      <c r="S1107" s="520">
        <v>46204</v>
      </c>
      <c r="T1107" s="520">
        <v>47664</v>
      </c>
      <c r="U1107" s="521" t="s">
        <v>5191</v>
      </c>
      <c r="V1107" s="509"/>
    </row>
    <row r="1108" spans="1:22" s="28" customFormat="1" ht="21" customHeight="1" thickBot="1">
      <c r="A1108" s="231"/>
      <c r="B1108" s="69"/>
      <c r="C1108" s="69"/>
      <c r="D1108" s="223" t="s">
        <v>21</v>
      </c>
      <c r="E1108" s="71"/>
      <c r="F1108" s="157"/>
      <c r="G1108" s="69"/>
      <c r="H1108" s="69"/>
      <c r="I1108" s="69"/>
      <c r="J1108" s="69"/>
      <c r="K1108" s="69"/>
      <c r="L1108" s="71"/>
      <c r="M1108" s="71"/>
      <c r="N1108" s="71"/>
      <c r="O1108" s="82"/>
      <c r="P1108" s="369"/>
      <c r="Q1108" s="369"/>
      <c r="R1108" s="71"/>
      <c r="S1108" s="71"/>
      <c r="T1108" s="71"/>
      <c r="U1108" s="521"/>
      <c r="V1108" s="509"/>
    </row>
    <row r="1109" spans="1:22" s="28" customFormat="1" ht="42" customHeight="1">
      <c r="A1109" s="150">
        <v>935040</v>
      </c>
      <c r="B1109" s="81">
        <v>4650187484207</v>
      </c>
      <c r="C1109" s="21" t="s">
        <v>477</v>
      </c>
      <c r="D1109" s="43" t="s">
        <v>476</v>
      </c>
      <c r="E1109" s="340" t="s">
        <v>290</v>
      </c>
      <c r="F1109" s="162" t="s">
        <v>1624</v>
      </c>
      <c r="G1109" s="56" t="s">
        <v>1555</v>
      </c>
      <c r="H1109" s="56">
        <v>1.87</v>
      </c>
      <c r="I1109" s="22">
        <v>2270</v>
      </c>
      <c r="J1109" s="22">
        <v>2928</v>
      </c>
      <c r="K1109" s="22">
        <f t="shared" ref="K1109:K1121" si="245">I1109*(100-$P$3*100)/100</f>
        <v>2270</v>
      </c>
      <c r="L1109" s="45"/>
      <c r="M1109" s="24">
        <f t="shared" ref="M1109:M1121" si="246">K1109*L1109</f>
        <v>0</v>
      </c>
      <c r="N1109" s="33">
        <v>1</v>
      </c>
      <c r="O1109" s="63">
        <f t="shared" ref="O1109:O1121" si="247">L1109/N1109</f>
        <v>0</v>
      </c>
      <c r="P1109" s="45">
        <v>8708309109</v>
      </c>
      <c r="Q1109" s="33" t="s">
        <v>4905</v>
      </c>
      <c r="R1109" s="519" t="s">
        <v>5192</v>
      </c>
      <c r="S1109" s="520">
        <v>46204</v>
      </c>
      <c r="T1109" s="520">
        <v>47664</v>
      </c>
      <c r="U1109" s="521" t="s">
        <v>5191</v>
      </c>
      <c r="V1109" s="509"/>
    </row>
    <row r="1110" spans="1:22" s="28" customFormat="1" ht="42" customHeight="1">
      <c r="A1110" s="235">
        <v>935041</v>
      </c>
      <c r="B1110" s="81">
        <v>4660171511468</v>
      </c>
      <c r="C1110" s="135" t="s">
        <v>1028</v>
      </c>
      <c r="D1110" s="41" t="s">
        <v>722</v>
      </c>
      <c r="E1110" s="345" t="s">
        <v>290</v>
      </c>
      <c r="F1110" s="163" t="s">
        <v>1624</v>
      </c>
      <c r="G1110" s="57" t="s">
        <v>1556</v>
      </c>
      <c r="H1110" s="57">
        <v>1.76</v>
      </c>
      <c r="I1110" s="22">
        <v>2100</v>
      </c>
      <c r="J1110" s="22">
        <v>2710</v>
      </c>
      <c r="K1110" s="22">
        <f t="shared" si="245"/>
        <v>2100</v>
      </c>
      <c r="L1110" s="20"/>
      <c r="M1110" s="24">
        <f t="shared" si="246"/>
        <v>0</v>
      </c>
      <c r="N1110" s="35">
        <v>1</v>
      </c>
      <c r="O1110" s="62">
        <f t="shared" si="247"/>
        <v>0</v>
      </c>
      <c r="P1110" s="20">
        <v>8708309109</v>
      </c>
      <c r="Q1110" s="35" t="s">
        <v>4905</v>
      </c>
      <c r="R1110" s="528" t="s">
        <v>5192</v>
      </c>
      <c r="S1110" s="520">
        <v>46204</v>
      </c>
      <c r="T1110" s="520">
        <v>47664</v>
      </c>
      <c r="U1110" s="521" t="s">
        <v>5191</v>
      </c>
      <c r="V1110" s="509"/>
    </row>
    <row r="1111" spans="1:22" s="28" customFormat="1" ht="42" customHeight="1">
      <c r="A1111" s="150">
        <v>935042</v>
      </c>
      <c r="B1111" s="81">
        <v>4660171511482</v>
      </c>
      <c r="C1111" s="21" t="s">
        <v>754</v>
      </c>
      <c r="D1111" s="43" t="s">
        <v>755</v>
      </c>
      <c r="E1111" s="340" t="s">
        <v>290</v>
      </c>
      <c r="F1111" s="163" t="s">
        <v>1624</v>
      </c>
      <c r="G1111" s="57" t="s">
        <v>1557</v>
      </c>
      <c r="H1111" s="57">
        <v>2</v>
      </c>
      <c r="I1111" s="22">
        <v>2565</v>
      </c>
      <c r="J1111" s="22">
        <v>3300</v>
      </c>
      <c r="K1111" s="22">
        <f t="shared" si="245"/>
        <v>2565</v>
      </c>
      <c r="L1111" s="45"/>
      <c r="M1111" s="24">
        <f t="shared" si="246"/>
        <v>0</v>
      </c>
      <c r="N1111" s="33">
        <v>1</v>
      </c>
      <c r="O1111" s="63">
        <f t="shared" si="247"/>
        <v>0</v>
      </c>
      <c r="P1111" s="45">
        <v>8708309109</v>
      </c>
      <c r="Q1111" s="33" t="s">
        <v>4905</v>
      </c>
      <c r="R1111" s="519" t="s">
        <v>5192</v>
      </c>
      <c r="S1111" s="520">
        <v>46204</v>
      </c>
      <c r="T1111" s="520">
        <v>47664</v>
      </c>
      <c r="U1111" s="521" t="s">
        <v>5191</v>
      </c>
      <c r="V1111" s="509"/>
    </row>
    <row r="1112" spans="1:22" s="28" customFormat="1" ht="42" customHeight="1">
      <c r="A1112" s="150">
        <v>935043</v>
      </c>
      <c r="B1112" s="81">
        <v>4660171513912</v>
      </c>
      <c r="C1112" s="21" t="s">
        <v>841</v>
      </c>
      <c r="D1112" s="43" t="s">
        <v>842</v>
      </c>
      <c r="E1112" s="340" t="s">
        <v>290</v>
      </c>
      <c r="F1112" s="163" t="s">
        <v>1624</v>
      </c>
      <c r="G1112" s="57" t="s">
        <v>1703</v>
      </c>
      <c r="H1112" s="57">
        <v>4.3</v>
      </c>
      <c r="I1112" s="22">
        <v>5650</v>
      </c>
      <c r="J1112" s="22">
        <v>7175</v>
      </c>
      <c r="K1112" s="22">
        <f t="shared" si="245"/>
        <v>5650</v>
      </c>
      <c r="L1112" s="45"/>
      <c r="M1112" s="24">
        <f t="shared" si="246"/>
        <v>0</v>
      </c>
      <c r="N1112" s="33">
        <v>1</v>
      </c>
      <c r="O1112" s="63">
        <f t="shared" si="247"/>
        <v>0</v>
      </c>
      <c r="P1112" s="45">
        <v>8708309109</v>
      </c>
      <c r="Q1112" s="33" t="s">
        <v>4905</v>
      </c>
      <c r="R1112" s="519" t="s">
        <v>5192</v>
      </c>
      <c r="S1112" s="520">
        <v>46204</v>
      </c>
      <c r="T1112" s="520">
        <v>47664</v>
      </c>
      <c r="U1112" s="521" t="s">
        <v>5191</v>
      </c>
      <c r="V1112" s="509"/>
    </row>
    <row r="1113" spans="1:22" s="28" customFormat="1" ht="42" customHeight="1">
      <c r="A1113" s="235">
        <v>935072</v>
      </c>
      <c r="B1113" s="81">
        <v>4680642313704</v>
      </c>
      <c r="C1113" s="81" t="s">
        <v>3793</v>
      </c>
      <c r="D1113" s="43" t="s">
        <v>3837</v>
      </c>
      <c r="E1113" s="340" t="s">
        <v>290</v>
      </c>
      <c r="F1113" s="163"/>
      <c r="G1113" s="210" t="s">
        <v>3831</v>
      </c>
      <c r="H1113" s="222">
        <v>0.7</v>
      </c>
      <c r="I1113" s="22">
        <v>3280</v>
      </c>
      <c r="J1113" s="22">
        <v>4230</v>
      </c>
      <c r="K1113" s="22">
        <f t="shared" si="245"/>
        <v>3280</v>
      </c>
      <c r="L1113" s="45"/>
      <c r="M1113" s="24">
        <f t="shared" si="246"/>
        <v>0</v>
      </c>
      <c r="N1113" s="33">
        <v>1</v>
      </c>
      <c r="O1113" s="63">
        <f t="shared" ref="O1113:O1114" si="248">L1113/N1113</f>
        <v>0</v>
      </c>
      <c r="P1113" s="45">
        <v>8708309109</v>
      </c>
      <c r="Q1113" s="33" t="s">
        <v>4905</v>
      </c>
      <c r="R1113" s="519" t="s">
        <v>5192</v>
      </c>
      <c r="S1113" s="520">
        <v>46204</v>
      </c>
      <c r="T1113" s="520">
        <v>47664</v>
      </c>
      <c r="U1113" s="521" t="s">
        <v>5191</v>
      </c>
      <c r="V1113" s="509"/>
    </row>
    <row r="1114" spans="1:22" s="28" customFormat="1" ht="42" customHeight="1">
      <c r="A1114" s="235">
        <v>935073</v>
      </c>
      <c r="B1114" s="81">
        <v>4680642313728</v>
      </c>
      <c r="C1114" s="81" t="s">
        <v>3794</v>
      </c>
      <c r="D1114" s="43" t="s">
        <v>4271</v>
      </c>
      <c r="E1114" s="340" t="s">
        <v>290</v>
      </c>
      <c r="F1114" s="163"/>
      <c r="G1114" s="210" t="s">
        <v>3832</v>
      </c>
      <c r="H1114" s="222">
        <v>1</v>
      </c>
      <c r="I1114" s="22">
        <v>3550</v>
      </c>
      <c r="J1114" s="22">
        <v>4500</v>
      </c>
      <c r="K1114" s="22">
        <f t="shared" si="245"/>
        <v>3550</v>
      </c>
      <c r="L1114" s="45"/>
      <c r="M1114" s="24">
        <f t="shared" si="246"/>
        <v>0</v>
      </c>
      <c r="N1114" s="33">
        <v>1</v>
      </c>
      <c r="O1114" s="63">
        <f t="shared" si="248"/>
        <v>0</v>
      </c>
      <c r="P1114" s="45">
        <v>8708309109</v>
      </c>
      <c r="Q1114" s="33" t="s">
        <v>4905</v>
      </c>
      <c r="R1114" s="519" t="s">
        <v>5192</v>
      </c>
      <c r="S1114" s="520">
        <v>46204</v>
      </c>
      <c r="T1114" s="520">
        <v>47664</v>
      </c>
      <c r="U1114" s="521" t="s">
        <v>5191</v>
      </c>
      <c r="V1114" s="509"/>
    </row>
    <row r="1115" spans="1:22" s="28" customFormat="1" ht="42" customHeight="1">
      <c r="A1115" s="235">
        <v>935044</v>
      </c>
      <c r="B1115" s="81">
        <v>4650187489110</v>
      </c>
      <c r="C1115" s="135" t="s">
        <v>756</v>
      </c>
      <c r="D1115" s="41" t="s">
        <v>757</v>
      </c>
      <c r="E1115" s="340" t="s">
        <v>290</v>
      </c>
      <c r="F1115" s="163" t="s">
        <v>1624</v>
      </c>
      <c r="G1115" s="57" t="s">
        <v>1558</v>
      </c>
      <c r="H1115" s="57">
        <v>0.74</v>
      </c>
      <c r="I1115" s="22">
        <v>1490</v>
      </c>
      <c r="J1115" s="22">
        <v>1925</v>
      </c>
      <c r="K1115" s="22">
        <f t="shared" si="245"/>
        <v>1490</v>
      </c>
      <c r="L1115" s="45"/>
      <c r="M1115" s="24">
        <f t="shared" si="246"/>
        <v>0</v>
      </c>
      <c r="N1115" s="33">
        <v>1</v>
      </c>
      <c r="O1115" s="63">
        <f t="shared" si="247"/>
        <v>0</v>
      </c>
      <c r="P1115" s="45">
        <v>8708309109</v>
      </c>
      <c r="Q1115" s="33" t="s">
        <v>4905</v>
      </c>
      <c r="R1115" s="519" t="s">
        <v>5192</v>
      </c>
      <c r="S1115" s="520">
        <v>46204</v>
      </c>
      <c r="T1115" s="520">
        <v>47664</v>
      </c>
      <c r="U1115" s="521" t="s">
        <v>5191</v>
      </c>
      <c r="V1115" s="509"/>
    </row>
    <row r="1116" spans="1:22" s="28" customFormat="1" ht="42" customHeight="1">
      <c r="A1116" s="235">
        <v>935045</v>
      </c>
      <c r="B1116" s="81">
        <v>4650187482845</v>
      </c>
      <c r="C1116" s="135" t="s">
        <v>54</v>
      </c>
      <c r="D1116" s="41" t="s">
        <v>1212</v>
      </c>
      <c r="E1116" s="340" t="s">
        <v>290</v>
      </c>
      <c r="F1116" s="163" t="s">
        <v>1624</v>
      </c>
      <c r="G1116" s="57" t="s">
        <v>1559</v>
      </c>
      <c r="H1116" s="57">
        <v>2.08</v>
      </c>
      <c r="I1116" s="22">
        <v>2800</v>
      </c>
      <c r="J1116" s="22">
        <v>3615</v>
      </c>
      <c r="K1116" s="22">
        <f t="shared" si="245"/>
        <v>2800</v>
      </c>
      <c r="L1116" s="45"/>
      <c r="M1116" s="24">
        <f t="shared" si="246"/>
        <v>0</v>
      </c>
      <c r="N1116" s="33">
        <v>8</v>
      </c>
      <c r="O1116" s="63">
        <f t="shared" si="247"/>
        <v>0</v>
      </c>
      <c r="P1116" s="45">
        <v>8708309109</v>
      </c>
      <c r="Q1116" s="33" t="s">
        <v>4905</v>
      </c>
      <c r="R1116" s="519" t="s">
        <v>5192</v>
      </c>
      <c r="S1116" s="520">
        <v>46204</v>
      </c>
      <c r="T1116" s="520">
        <v>47664</v>
      </c>
      <c r="U1116" s="521" t="s">
        <v>5191</v>
      </c>
      <c r="V1116" s="509"/>
    </row>
    <row r="1117" spans="1:22" s="28" customFormat="1" ht="42" customHeight="1">
      <c r="A1117" s="235">
        <v>935046</v>
      </c>
      <c r="B1117" s="81">
        <v>4650187482852</v>
      </c>
      <c r="C1117" s="135" t="s">
        <v>132</v>
      </c>
      <c r="D1117" s="41" t="s">
        <v>4086</v>
      </c>
      <c r="E1117" s="340" t="s">
        <v>290</v>
      </c>
      <c r="F1117" s="163" t="s">
        <v>1624</v>
      </c>
      <c r="G1117" s="57" t="s">
        <v>1559</v>
      </c>
      <c r="H1117" s="57">
        <v>2.04</v>
      </c>
      <c r="I1117" s="22">
        <v>2720</v>
      </c>
      <c r="J1117" s="22">
        <v>3510</v>
      </c>
      <c r="K1117" s="22">
        <f t="shared" si="245"/>
        <v>2720</v>
      </c>
      <c r="L1117" s="45"/>
      <c r="M1117" s="24">
        <f t="shared" si="246"/>
        <v>0</v>
      </c>
      <c r="N1117" s="33">
        <v>8</v>
      </c>
      <c r="O1117" s="63">
        <f t="shared" si="247"/>
        <v>0</v>
      </c>
      <c r="P1117" s="45">
        <v>8708309109</v>
      </c>
      <c r="Q1117" s="33" t="s">
        <v>4905</v>
      </c>
      <c r="R1117" s="519" t="s">
        <v>5192</v>
      </c>
      <c r="S1117" s="520">
        <v>46204</v>
      </c>
      <c r="T1117" s="520">
        <v>47664</v>
      </c>
      <c r="U1117" s="521" t="s">
        <v>5191</v>
      </c>
      <c r="V1117" s="509"/>
    </row>
    <row r="1118" spans="1:22" s="28" customFormat="1" ht="42" customHeight="1">
      <c r="A1118" s="235">
        <v>935047</v>
      </c>
      <c r="B1118" s="81">
        <v>4660171512731</v>
      </c>
      <c r="C1118" s="21" t="s">
        <v>720</v>
      </c>
      <c r="D1118" s="43" t="s">
        <v>721</v>
      </c>
      <c r="E1118" s="340" t="s">
        <v>290</v>
      </c>
      <c r="F1118" s="162" t="s">
        <v>1624</v>
      </c>
      <c r="G1118" s="56" t="s">
        <v>1556</v>
      </c>
      <c r="H1118" s="56">
        <v>1.95</v>
      </c>
      <c r="I1118" s="22">
        <v>2600</v>
      </c>
      <c r="J1118" s="22">
        <v>3350</v>
      </c>
      <c r="K1118" s="22">
        <f t="shared" si="245"/>
        <v>2600</v>
      </c>
      <c r="L1118" s="45"/>
      <c r="M1118" s="24">
        <f t="shared" si="246"/>
        <v>0</v>
      </c>
      <c r="N1118" s="33">
        <v>1</v>
      </c>
      <c r="O1118" s="63">
        <f t="shared" si="247"/>
        <v>0</v>
      </c>
      <c r="P1118" s="45">
        <v>8708309109</v>
      </c>
      <c r="Q1118" s="33" t="s">
        <v>4905</v>
      </c>
      <c r="R1118" s="519" t="s">
        <v>5192</v>
      </c>
      <c r="S1118" s="520">
        <v>46204</v>
      </c>
      <c r="T1118" s="520">
        <v>47664</v>
      </c>
      <c r="U1118" s="521" t="s">
        <v>5191</v>
      </c>
      <c r="V1118" s="509"/>
    </row>
    <row r="1119" spans="1:22" s="28" customFormat="1" ht="42" customHeight="1">
      <c r="A1119" s="235">
        <v>935064</v>
      </c>
      <c r="B1119" s="81">
        <v>4660171515794</v>
      </c>
      <c r="C1119" s="135" t="s">
        <v>1106</v>
      </c>
      <c r="D1119" s="41" t="s">
        <v>1107</v>
      </c>
      <c r="E1119" s="340" t="s">
        <v>290</v>
      </c>
      <c r="F1119" s="174" t="s">
        <v>1624</v>
      </c>
      <c r="G1119" s="56" t="s">
        <v>1704</v>
      </c>
      <c r="H1119" s="56">
        <v>0.78</v>
      </c>
      <c r="I1119" s="22">
        <v>4150</v>
      </c>
      <c r="J1119" s="22">
        <v>5270</v>
      </c>
      <c r="K1119" s="22">
        <f t="shared" si="245"/>
        <v>4150</v>
      </c>
      <c r="L1119" s="45"/>
      <c r="M1119" s="24">
        <f t="shared" si="246"/>
        <v>0</v>
      </c>
      <c r="N1119" s="33">
        <v>1</v>
      </c>
      <c r="O1119" s="63">
        <f t="shared" si="247"/>
        <v>0</v>
      </c>
      <c r="P1119" s="45">
        <v>8708309109</v>
      </c>
      <c r="Q1119" s="33" t="s">
        <v>4905</v>
      </c>
      <c r="R1119" s="519" t="s">
        <v>5192</v>
      </c>
      <c r="S1119" s="520">
        <v>46204</v>
      </c>
      <c r="T1119" s="520">
        <v>47664</v>
      </c>
      <c r="U1119" s="521" t="s">
        <v>5191</v>
      </c>
      <c r="V1119" s="509"/>
    </row>
    <row r="1120" spans="1:22" s="28" customFormat="1" ht="42" customHeight="1">
      <c r="A1120" s="235">
        <v>935048</v>
      </c>
      <c r="B1120" s="81">
        <v>4650187482869</v>
      </c>
      <c r="C1120" s="135" t="s">
        <v>644</v>
      </c>
      <c r="D1120" s="41" t="s">
        <v>4592</v>
      </c>
      <c r="E1120" s="340" t="s">
        <v>290</v>
      </c>
      <c r="F1120" s="163" t="s">
        <v>1624</v>
      </c>
      <c r="G1120" s="57" t="s">
        <v>1560</v>
      </c>
      <c r="H1120" s="57">
        <v>0.78</v>
      </c>
      <c r="I1120" s="22">
        <v>3490</v>
      </c>
      <c r="J1120" s="22">
        <v>4500</v>
      </c>
      <c r="K1120" s="22">
        <f t="shared" si="245"/>
        <v>3490</v>
      </c>
      <c r="L1120" s="45"/>
      <c r="M1120" s="24">
        <f t="shared" si="246"/>
        <v>0</v>
      </c>
      <c r="N1120" s="33">
        <v>1</v>
      </c>
      <c r="O1120" s="63">
        <f t="shared" si="247"/>
        <v>0</v>
      </c>
      <c r="P1120" s="45">
        <v>8708309109</v>
      </c>
      <c r="Q1120" s="33" t="s">
        <v>4905</v>
      </c>
      <c r="R1120" s="519" t="s">
        <v>5192</v>
      </c>
      <c r="S1120" s="520">
        <v>46204</v>
      </c>
      <c r="T1120" s="520">
        <v>47664</v>
      </c>
      <c r="U1120" s="521" t="s">
        <v>5191</v>
      </c>
      <c r="V1120" s="509"/>
    </row>
    <row r="1121" spans="1:22" s="28" customFormat="1" ht="42" customHeight="1" thickBot="1">
      <c r="A1121" s="150">
        <v>935049</v>
      </c>
      <c r="B1121" s="81">
        <v>4650187482876</v>
      </c>
      <c r="C1121" s="21" t="s">
        <v>953</v>
      </c>
      <c r="D1121" s="43" t="s">
        <v>1213</v>
      </c>
      <c r="E1121" s="340" t="s">
        <v>290</v>
      </c>
      <c r="F1121" s="162" t="s">
        <v>1624</v>
      </c>
      <c r="G1121" s="56" t="s">
        <v>1561</v>
      </c>
      <c r="H1121" s="56">
        <v>2.2999999999999998</v>
      </c>
      <c r="I1121" s="22">
        <v>1575</v>
      </c>
      <c r="J1121" s="22">
        <v>2032</v>
      </c>
      <c r="K1121" s="22">
        <f t="shared" si="245"/>
        <v>1575</v>
      </c>
      <c r="L1121" s="45"/>
      <c r="M1121" s="24">
        <f t="shared" si="246"/>
        <v>0</v>
      </c>
      <c r="N1121" s="33">
        <v>10</v>
      </c>
      <c r="O1121" s="63">
        <f t="shared" si="247"/>
        <v>0</v>
      </c>
      <c r="P1121" s="45">
        <v>8708309109</v>
      </c>
      <c r="Q1121" s="33" t="s">
        <v>4905</v>
      </c>
      <c r="R1121" s="519" t="s">
        <v>5192</v>
      </c>
      <c r="S1121" s="520">
        <v>46204</v>
      </c>
      <c r="T1121" s="520">
        <v>47664</v>
      </c>
      <c r="U1121" s="521" t="s">
        <v>5191</v>
      </c>
      <c r="V1121" s="509"/>
    </row>
    <row r="1122" spans="1:22" s="28" customFormat="1" ht="21" customHeight="1" thickBot="1">
      <c r="A1122" s="231"/>
      <c r="B1122" s="69"/>
      <c r="C1122" s="69"/>
      <c r="D1122" s="223" t="s">
        <v>12</v>
      </c>
      <c r="E1122" s="71"/>
      <c r="F1122" s="157"/>
      <c r="G1122" s="69"/>
      <c r="H1122" s="69"/>
      <c r="I1122" s="71"/>
      <c r="J1122" s="71"/>
      <c r="K1122" s="71"/>
      <c r="L1122" s="71"/>
      <c r="M1122" s="71"/>
      <c r="N1122" s="71"/>
      <c r="O1122" s="82"/>
      <c r="P1122" s="369"/>
      <c r="Q1122" s="369"/>
      <c r="R1122" s="71"/>
      <c r="S1122" s="71"/>
      <c r="T1122" s="71"/>
      <c r="U1122" s="521"/>
      <c r="V1122" s="509"/>
    </row>
    <row r="1123" spans="1:22" s="28" customFormat="1" ht="42" customHeight="1">
      <c r="A1123" s="150">
        <v>935050</v>
      </c>
      <c r="B1123" s="92">
        <v>4660171511376</v>
      </c>
      <c r="C1123" s="21" t="s">
        <v>773</v>
      </c>
      <c r="D1123" s="43" t="s">
        <v>772</v>
      </c>
      <c r="E1123" s="340" t="s">
        <v>290</v>
      </c>
      <c r="F1123" s="163" t="s">
        <v>1624</v>
      </c>
      <c r="G1123" s="57" t="s">
        <v>1562</v>
      </c>
      <c r="H1123" s="57">
        <v>5.29</v>
      </c>
      <c r="I1123" s="22">
        <v>4930</v>
      </c>
      <c r="J1123" s="22">
        <v>6261</v>
      </c>
      <c r="K1123" s="22">
        <f t="shared" ref="K1123:K1131" si="249">I1123*(100-$P$3*100)/100</f>
        <v>4930</v>
      </c>
      <c r="L1123" s="45"/>
      <c r="M1123" s="25">
        <f t="shared" ref="M1123:M1131" si="250">K1123*L1123</f>
        <v>0</v>
      </c>
      <c r="N1123" s="33">
        <v>1</v>
      </c>
      <c r="O1123" s="63">
        <f t="shared" ref="O1123:O1133" si="251">L1123/N1123</f>
        <v>0</v>
      </c>
      <c r="P1123" s="45">
        <v>8708309109</v>
      </c>
      <c r="Q1123" s="33" t="s">
        <v>4905</v>
      </c>
      <c r="R1123" s="519"/>
      <c r="S1123" s="520"/>
      <c r="T1123" s="520"/>
      <c r="U1123" s="521"/>
      <c r="V1123" s="509"/>
    </row>
    <row r="1124" spans="1:22" s="28" customFormat="1" ht="42" customHeight="1">
      <c r="A1124" s="150">
        <v>935055</v>
      </c>
      <c r="B1124" s="92">
        <v>4660171516760</v>
      </c>
      <c r="C1124" s="21" t="s">
        <v>1784</v>
      </c>
      <c r="D1124" s="43" t="s">
        <v>1786</v>
      </c>
      <c r="E1124" s="340" t="s">
        <v>290</v>
      </c>
      <c r="F1124" s="163" t="s">
        <v>1624</v>
      </c>
      <c r="G1124" s="57" t="s">
        <v>1873</v>
      </c>
      <c r="H1124" s="57">
        <v>4.5999999999999996</v>
      </c>
      <c r="I1124" s="22">
        <v>4720</v>
      </c>
      <c r="J1124" s="22">
        <v>5990</v>
      </c>
      <c r="K1124" s="22">
        <f t="shared" si="249"/>
        <v>4720</v>
      </c>
      <c r="L1124" s="45"/>
      <c r="M1124" s="25">
        <f t="shared" si="250"/>
        <v>0</v>
      </c>
      <c r="N1124" s="33">
        <v>1</v>
      </c>
      <c r="O1124" s="63">
        <f t="shared" si="251"/>
        <v>0</v>
      </c>
      <c r="P1124" s="45">
        <v>8708309109</v>
      </c>
      <c r="Q1124" s="33" t="s">
        <v>4905</v>
      </c>
      <c r="R1124" s="519"/>
      <c r="S1124" s="520"/>
      <c r="T1124" s="520"/>
      <c r="U1124" s="521"/>
      <c r="V1124" s="509"/>
    </row>
    <row r="1125" spans="1:22" s="28" customFormat="1" ht="42" customHeight="1">
      <c r="A1125" s="150">
        <v>935056</v>
      </c>
      <c r="B1125" s="92">
        <v>4660171516777</v>
      </c>
      <c r="C1125" s="21" t="s">
        <v>1785</v>
      </c>
      <c r="D1125" s="43" t="s">
        <v>4272</v>
      </c>
      <c r="E1125" s="340" t="s">
        <v>290</v>
      </c>
      <c r="F1125" s="163" t="s">
        <v>1624</v>
      </c>
      <c r="G1125" s="57" t="s">
        <v>1873</v>
      </c>
      <c r="H1125" s="57">
        <v>4.5999999999999996</v>
      </c>
      <c r="I1125" s="22">
        <v>4450</v>
      </c>
      <c r="J1125" s="22">
        <v>5655</v>
      </c>
      <c r="K1125" s="22">
        <f t="shared" si="249"/>
        <v>4450</v>
      </c>
      <c r="L1125" s="45"/>
      <c r="M1125" s="25">
        <f t="shared" si="250"/>
        <v>0</v>
      </c>
      <c r="N1125" s="33">
        <v>1</v>
      </c>
      <c r="O1125" s="63">
        <f t="shared" si="251"/>
        <v>0</v>
      </c>
      <c r="P1125" s="45">
        <v>8708309109</v>
      </c>
      <c r="Q1125" s="33" t="s">
        <v>4905</v>
      </c>
      <c r="R1125" s="519"/>
      <c r="S1125" s="520"/>
      <c r="T1125" s="520"/>
      <c r="U1125" s="521"/>
      <c r="V1125" s="509"/>
    </row>
    <row r="1126" spans="1:22" s="28" customFormat="1" ht="42" customHeight="1">
      <c r="A1126" s="150">
        <v>935051</v>
      </c>
      <c r="B1126" s="92">
        <v>4660171511390</v>
      </c>
      <c r="C1126" s="21" t="s">
        <v>1029</v>
      </c>
      <c r="D1126" s="43" t="s">
        <v>774</v>
      </c>
      <c r="E1126" s="340" t="s">
        <v>290</v>
      </c>
      <c r="F1126" s="163" t="s">
        <v>1624</v>
      </c>
      <c r="G1126" s="57" t="s">
        <v>1563</v>
      </c>
      <c r="H1126" s="57">
        <v>8</v>
      </c>
      <c r="I1126" s="22">
        <v>6150</v>
      </c>
      <c r="J1126" s="22">
        <v>7749</v>
      </c>
      <c r="K1126" s="22">
        <f t="shared" si="249"/>
        <v>6150</v>
      </c>
      <c r="L1126" s="45"/>
      <c r="M1126" s="25">
        <f t="shared" si="250"/>
        <v>0</v>
      </c>
      <c r="N1126" s="33">
        <v>1</v>
      </c>
      <c r="O1126" s="63">
        <f t="shared" si="251"/>
        <v>0</v>
      </c>
      <c r="P1126" s="45">
        <v>8708309109</v>
      </c>
      <c r="Q1126" s="33" t="s">
        <v>4905</v>
      </c>
      <c r="R1126" s="519"/>
      <c r="S1126" s="520"/>
      <c r="T1126" s="520"/>
      <c r="U1126" s="521"/>
      <c r="V1126" s="509"/>
    </row>
    <row r="1127" spans="1:22" s="28" customFormat="1" ht="26.45" customHeight="1">
      <c r="A1127" s="150">
        <v>935063</v>
      </c>
      <c r="B1127" s="92">
        <v>4660171515800</v>
      </c>
      <c r="C1127" s="21" t="s">
        <v>1098</v>
      </c>
      <c r="D1127" s="43" t="s">
        <v>1097</v>
      </c>
      <c r="E1127" s="340" t="s">
        <v>290</v>
      </c>
      <c r="F1127" s="163" t="s">
        <v>1624</v>
      </c>
      <c r="G1127" s="57" t="s">
        <v>1705</v>
      </c>
      <c r="H1127" s="57">
        <v>4.63</v>
      </c>
      <c r="I1127" s="22">
        <v>9300</v>
      </c>
      <c r="J1127" s="22">
        <v>11720</v>
      </c>
      <c r="K1127" s="22">
        <f t="shared" si="249"/>
        <v>9300</v>
      </c>
      <c r="L1127" s="45"/>
      <c r="M1127" s="25">
        <f t="shared" si="250"/>
        <v>0</v>
      </c>
      <c r="N1127" s="33">
        <v>1</v>
      </c>
      <c r="O1127" s="63">
        <f t="shared" si="251"/>
        <v>0</v>
      </c>
      <c r="P1127" s="45">
        <v>8708309109</v>
      </c>
      <c r="Q1127" s="33" t="s">
        <v>4905</v>
      </c>
      <c r="R1127" s="519"/>
      <c r="S1127" s="520"/>
      <c r="T1127" s="520"/>
      <c r="U1127" s="521"/>
      <c r="V1127" s="509"/>
    </row>
    <row r="1128" spans="1:22" s="28" customFormat="1" ht="42" customHeight="1">
      <c r="A1128" s="150">
        <v>935080</v>
      </c>
      <c r="B1128" s="81">
        <v>4680642313797</v>
      </c>
      <c r="C1128" s="81" t="s">
        <v>5196</v>
      </c>
      <c r="D1128" s="43" t="s">
        <v>4712</v>
      </c>
      <c r="E1128" s="340" t="s">
        <v>290</v>
      </c>
      <c r="F1128" s="163"/>
      <c r="G1128" s="210" t="s">
        <v>3833</v>
      </c>
      <c r="H1128" s="222">
        <v>6</v>
      </c>
      <c r="I1128" s="22">
        <v>9470</v>
      </c>
      <c r="J1128" s="22">
        <v>11900</v>
      </c>
      <c r="K1128" s="22">
        <f t="shared" si="249"/>
        <v>9470</v>
      </c>
      <c r="L1128" s="45"/>
      <c r="M1128" s="25">
        <f t="shared" si="250"/>
        <v>0</v>
      </c>
      <c r="N1128" s="33">
        <v>1</v>
      </c>
      <c r="O1128" s="63">
        <f t="shared" ref="O1128" si="252">L1128/N1128</f>
        <v>0</v>
      </c>
      <c r="P1128" s="45">
        <v>8708309109</v>
      </c>
      <c r="Q1128" s="33" t="s">
        <v>4905</v>
      </c>
      <c r="R1128" s="553" t="s">
        <v>5192</v>
      </c>
      <c r="S1128" s="554">
        <v>46204</v>
      </c>
      <c r="T1128" s="555">
        <v>47664</v>
      </c>
      <c r="U1128" s="521" t="s">
        <v>5191</v>
      </c>
      <c r="V1128" s="509"/>
    </row>
    <row r="1129" spans="1:22" s="28" customFormat="1" ht="42" customHeight="1">
      <c r="A1129" s="150">
        <v>935052</v>
      </c>
      <c r="B1129" s="92">
        <v>4650187489141</v>
      </c>
      <c r="C1129" s="21" t="s">
        <v>4049</v>
      </c>
      <c r="D1129" s="43" t="s">
        <v>4201</v>
      </c>
      <c r="E1129" s="340" t="s">
        <v>290</v>
      </c>
      <c r="F1129" s="163" t="s">
        <v>1624</v>
      </c>
      <c r="G1129" s="57" t="s">
        <v>1564</v>
      </c>
      <c r="H1129" s="57">
        <v>5.3</v>
      </c>
      <c r="I1129" s="22">
        <v>4690</v>
      </c>
      <c r="J1129" s="22">
        <v>5950</v>
      </c>
      <c r="K1129" s="22">
        <f t="shared" si="249"/>
        <v>4690</v>
      </c>
      <c r="L1129" s="45"/>
      <c r="M1129" s="25">
        <f t="shared" si="250"/>
        <v>0</v>
      </c>
      <c r="N1129" s="33">
        <v>1</v>
      </c>
      <c r="O1129" s="63">
        <f t="shared" si="251"/>
        <v>0</v>
      </c>
      <c r="P1129" s="45">
        <v>8708309109</v>
      </c>
      <c r="Q1129" s="33" t="s">
        <v>4905</v>
      </c>
      <c r="R1129" s="519"/>
      <c r="S1129" s="520"/>
      <c r="T1129" s="520"/>
      <c r="U1129" s="521"/>
      <c r="V1129" s="509"/>
    </row>
    <row r="1130" spans="1:22" s="28" customFormat="1" ht="42" customHeight="1">
      <c r="A1130" s="150">
        <v>935053</v>
      </c>
      <c r="B1130" s="92">
        <v>4650187483781</v>
      </c>
      <c r="C1130" s="21" t="s">
        <v>475</v>
      </c>
      <c r="D1130" s="43" t="s">
        <v>4593</v>
      </c>
      <c r="E1130" s="340" t="s">
        <v>290</v>
      </c>
      <c r="F1130" s="163" t="s">
        <v>1624</v>
      </c>
      <c r="G1130" s="57" t="s">
        <v>1564</v>
      </c>
      <c r="H1130" s="57">
        <v>5.3</v>
      </c>
      <c r="I1130" s="22">
        <v>4690</v>
      </c>
      <c r="J1130" s="22">
        <v>5950</v>
      </c>
      <c r="K1130" s="22">
        <f t="shared" si="249"/>
        <v>4690</v>
      </c>
      <c r="L1130" s="45"/>
      <c r="M1130" s="25">
        <f t="shared" si="250"/>
        <v>0</v>
      </c>
      <c r="N1130" s="33">
        <v>1</v>
      </c>
      <c r="O1130" s="63">
        <f t="shared" si="251"/>
        <v>0</v>
      </c>
      <c r="P1130" s="45">
        <v>8708309109</v>
      </c>
      <c r="Q1130" s="33" t="s">
        <v>4905</v>
      </c>
      <c r="R1130" s="519"/>
      <c r="S1130" s="520"/>
      <c r="T1130" s="520"/>
      <c r="U1130" s="521"/>
      <c r="V1130" s="509"/>
    </row>
    <row r="1131" spans="1:22" s="28" customFormat="1" ht="42" customHeight="1" thickBot="1">
      <c r="A1131" s="150">
        <v>935054</v>
      </c>
      <c r="B1131" s="92">
        <v>4650187482883</v>
      </c>
      <c r="C1131" s="21" t="s">
        <v>954</v>
      </c>
      <c r="D1131" s="43" t="s">
        <v>4202</v>
      </c>
      <c r="E1131" s="340" t="s">
        <v>290</v>
      </c>
      <c r="F1131" s="163" t="s">
        <v>1624</v>
      </c>
      <c r="G1131" s="57" t="s">
        <v>1564</v>
      </c>
      <c r="H1131" s="57">
        <v>5.3</v>
      </c>
      <c r="I1131" s="22">
        <v>4590</v>
      </c>
      <c r="J1131" s="22">
        <v>5830</v>
      </c>
      <c r="K1131" s="22">
        <f t="shared" si="249"/>
        <v>4590</v>
      </c>
      <c r="L1131" s="45"/>
      <c r="M1131" s="25">
        <f t="shared" si="250"/>
        <v>0</v>
      </c>
      <c r="N1131" s="33">
        <v>1</v>
      </c>
      <c r="O1131" s="63">
        <f t="shared" si="251"/>
        <v>0</v>
      </c>
      <c r="P1131" s="45">
        <v>8708309109</v>
      </c>
      <c r="Q1131" s="33" t="s">
        <v>4905</v>
      </c>
      <c r="R1131" s="519"/>
      <c r="S1131" s="520"/>
      <c r="T1131" s="520"/>
      <c r="U1131" s="521"/>
      <c r="V1131" s="509"/>
    </row>
    <row r="1132" spans="1:22" s="28" customFormat="1" ht="21" customHeight="1" thickBot="1">
      <c r="A1132" s="231"/>
      <c r="B1132" s="69"/>
      <c r="C1132" s="69"/>
      <c r="D1132" s="223" t="s">
        <v>624</v>
      </c>
      <c r="E1132" s="71"/>
      <c r="F1132" s="157"/>
      <c r="G1132" s="69"/>
      <c r="H1132" s="69"/>
      <c r="I1132" s="69"/>
      <c r="J1132" s="69"/>
      <c r="K1132" s="69"/>
      <c r="L1132" s="71"/>
      <c r="M1132" s="71"/>
      <c r="N1132" s="71"/>
      <c r="O1132" s="82"/>
      <c r="P1132" s="369"/>
      <c r="Q1132" s="369"/>
      <c r="R1132" s="71"/>
      <c r="S1132" s="71"/>
      <c r="T1132" s="71"/>
      <c r="U1132" s="521"/>
      <c r="V1132" s="509"/>
    </row>
    <row r="1133" spans="1:22" s="28" customFormat="1" ht="42" customHeight="1">
      <c r="A1133" s="150">
        <v>835099</v>
      </c>
      <c r="B1133" s="92">
        <v>4680642317849</v>
      </c>
      <c r="C1133" s="21" t="s">
        <v>4823</v>
      </c>
      <c r="D1133" s="43" t="s">
        <v>4824</v>
      </c>
      <c r="E1133" s="340" t="s">
        <v>289</v>
      </c>
      <c r="F1133" s="162"/>
      <c r="G1133" s="56" t="s">
        <v>4825</v>
      </c>
      <c r="H1133" s="56">
        <v>1.4</v>
      </c>
      <c r="I1133" s="22">
        <v>2750</v>
      </c>
      <c r="J1133" s="22">
        <v>3550</v>
      </c>
      <c r="K1133" s="22">
        <f t="shared" ref="K1133:K1142" si="253">I1133*(100-$P$3*100)/100</f>
        <v>2750</v>
      </c>
      <c r="L1133" s="45"/>
      <c r="M1133" s="25">
        <f t="shared" ref="M1133:M1142" si="254">K1133*L1133</f>
        <v>0</v>
      </c>
      <c r="N1133" s="33">
        <v>1</v>
      </c>
      <c r="O1133" s="63">
        <f t="shared" si="251"/>
        <v>0</v>
      </c>
      <c r="P1133" s="45" t="s">
        <v>4852</v>
      </c>
      <c r="Q1133" s="33" t="s">
        <v>4906</v>
      </c>
      <c r="R1133" s="519" t="s">
        <v>5193</v>
      </c>
      <c r="S1133" s="520"/>
      <c r="T1133" s="520"/>
      <c r="U1133" s="521"/>
      <c r="V1133" s="509"/>
    </row>
    <row r="1134" spans="1:22" s="28" customFormat="1" ht="42" customHeight="1">
      <c r="A1134" s="150">
        <v>835023</v>
      </c>
      <c r="B1134" s="92">
        <v>4660171510799</v>
      </c>
      <c r="C1134" s="21" t="s">
        <v>614</v>
      </c>
      <c r="D1134" s="43" t="s">
        <v>4450</v>
      </c>
      <c r="E1134" s="340" t="s">
        <v>289</v>
      </c>
      <c r="F1134" s="162" t="s">
        <v>1624</v>
      </c>
      <c r="G1134" s="56" t="s">
        <v>1565</v>
      </c>
      <c r="H1134" s="56">
        <v>0.12</v>
      </c>
      <c r="I1134" s="22">
        <v>190</v>
      </c>
      <c r="J1134" s="22">
        <v>257</v>
      </c>
      <c r="K1134" s="22">
        <f t="shared" si="253"/>
        <v>190</v>
      </c>
      <c r="L1134" s="45"/>
      <c r="M1134" s="25">
        <f t="shared" si="254"/>
        <v>0</v>
      </c>
      <c r="N1134" s="33">
        <v>1</v>
      </c>
      <c r="O1134" s="63">
        <f t="shared" ref="O1134:O1139" si="255">L1134/N1134</f>
        <v>0</v>
      </c>
      <c r="P1134" s="45">
        <v>8708309909</v>
      </c>
      <c r="Q1134" s="33" t="s">
        <v>4906</v>
      </c>
      <c r="R1134" s="519"/>
      <c r="S1134" s="520"/>
      <c r="T1134" s="520"/>
      <c r="U1134" s="521"/>
      <c r="V1134" s="509"/>
    </row>
    <row r="1135" spans="1:22" s="28" customFormat="1" ht="42" customHeight="1">
      <c r="A1135" s="150">
        <v>835024</v>
      </c>
      <c r="B1135" s="92">
        <v>4660171510898</v>
      </c>
      <c r="C1135" s="21" t="s">
        <v>615</v>
      </c>
      <c r="D1135" s="43" t="s">
        <v>4451</v>
      </c>
      <c r="E1135" s="340" t="s">
        <v>289</v>
      </c>
      <c r="F1135" s="162" t="s">
        <v>1624</v>
      </c>
      <c r="G1135" s="56" t="s">
        <v>1566</v>
      </c>
      <c r="H1135" s="56">
        <v>0.12</v>
      </c>
      <c r="I1135" s="22">
        <v>225</v>
      </c>
      <c r="J1135" s="22">
        <v>304</v>
      </c>
      <c r="K1135" s="22">
        <f t="shared" si="253"/>
        <v>225</v>
      </c>
      <c r="L1135" s="45"/>
      <c r="M1135" s="25">
        <f t="shared" si="254"/>
        <v>0</v>
      </c>
      <c r="N1135" s="33">
        <v>1</v>
      </c>
      <c r="O1135" s="63">
        <f t="shared" si="255"/>
        <v>0</v>
      </c>
      <c r="P1135" s="45">
        <v>8708309909</v>
      </c>
      <c r="Q1135" s="33" t="s">
        <v>4906</v>
      </c>
      <c r="R1135" s="519"/>
      <c r="S1135" s="520"/>
      <c r="T1135" s="520"/>
      <c r="U1135" s="521"/>
      <c r="V1135" s="509"/>
    </row>
    <row r="1136" spans="1:22" s="28" customFormat="1" ht="42" customHeight="1">
      <c r="A1136" s="150">
        <v>835025</v>
      </c>
      <c r="B1136" s="92">
        <v>4660171510874</v>
      </c>
      <c r="C1136" s="21" t="s">
        <v>616</v>
      </c>
      <c r="D1136" s="43" t="s">
        <v>4104</v>
      </c>
      <c r="E1136" s="340" t="s">
        <v>289</v>
      </c>
      <c r="F1136" s="162" t="s">
        <v>1624</v>
      </c>
      <c r="G1136" s="56" t="s">
        <v>1567</v>
      </c>
      <c r="H1136" s="56">
        <v>0.24</v>
      </c>
      <c r="I1136" s="22">
        <v>605</v>
      </c>
      <c r="J1136" s="22">
        <v>799</v>
      </c>
      <c r="K1136" s="22">
        <f t="shared" si="253"/>
        <v>605</v>
      </c>
      <c r="L1136" s="45"/>
      <c r="M1136" s="25">
        <f t="shared" si="254"/>
        <v>0</v>
      </c>
      <c r="N1136" s="33">
        <v>1</v>
      </c>
      <c r="O1136" s="63">
        <f t="shared" si="255"/>
        <v>0</v>
      </c>
      <c r="P1136" s="45">
        <v>8708309909</v>
      </c>
      <c r="Q1136" s="33" t="s">
        <v>4906</v>
      </c>
      <c r="R1136" s="519"/>
      <c r="S1136" s="520"/>
      <c r="T1136" s="520"/>
      <c r="U1136" s="521"/>
      <c r="V1136" s="509"/>
    </row>
    <row r="1137" spans="1:22" s="28" customFormat="1" ht="42" customHeight="1">
      <c r="A1137" s="150">
        <v>835026</v>
      </c>
      <c r="B1137" s="92">
        <v>4660171510881</v>
      </c>
      <c r="C1137" s="21" t="s">
        <v>617</v>
      </c>
      <c r="D1137" s="43" t="s">
        <v>4105</v>
      </c>
      <c r="E1137" s="340" t="s">
        <v>289</v>
      </c>
      <c r="F1137" s="162" t="s">
        <v>1624</v>
      </c>
      <c r="G1137" s="56" t="s">
        <v>1568</v>
      </c>
      <c r="H1137" s="56">
        <v>0.45</v>
      </c>
      <c r="I1137" s="22">
        <v>675</v>
      </c>
      <c r="J1137" s="22">
        <v>891</v>
      </c>
      <c r="K1137" s="22">
        <f t="shared" si="253"/>
        <v>675</v>
      </c>
      <c r="L1137" s="45"/>
      <c r="M1137" s="25">
        <f t="shared" si="254"/>
        <v>0</v>
      </c>
      <c r="N1137" s="33">
        <v>1</v>
      </c>
      <c r="O1137" s="63">
        <f t="shared" si="255"/>
        <v>0</v>
      </c>
      <c r="P1137" s="45">
        <v>8708309909</v>
      </c>
      <c r="Q1137" s="33" t="s">
        <v>4906</v>
      </c>
      <c r="R1137" s="519"/>
      <c r="S1137" s="520"/>
      <c r="T1137" s="520"/>
      <c r="U1137" s="521"/>
      <c r="V1137" s="509"/>
    </row>
    <row r="1138" spans="1:22" s="28" customFormat="1" ht="42" customHeight="1">
      <c r="A1138" s="150">
        <v>835027</v>
      </c>
      <c r="B1138" s="92">
        <v>4660171510805</v>
      </c>
      <c r="C1138" s="21" t="s">
        <v>618</v>
      </c>
      <c r="D1138" s="43" t="s">
        <v>4106</v>
      </c>
      <c r="E1138" s="340" t="s">
        <v>289</v>
      </c>
      <c r="F1138" s="162" t="s">
        <v>1624</v>
      </c>
      <c r="G1138" s="56" t="s">
        <v>1569</v>
      </c>
      <c r="H1138" s="56">
        <v>0.56000000000000005</v>
      </c>
      <c r="I1138" s="22">
        <v>710</v>
      </c>
      <c r="J1138" s="22">
        <v>937</v>
      </c>
      <c r="K1138" s="22">
        <f t="shared" si="253"/>
        <v>710</v>
      </c>
      <c r="L1138" s="45"/>
      <c r="M1138" s="25">
        <f t="shared" si="254"/>
        <v>0</v>
      </c>
      <c r="N1138" s="33">
        <v>1</v>
      </c>
      <c r="O1138" s="63">
        <f t="shared" si="255"/>
        <v>0</v>
      </c>
      <c r="P1138" s="45">
        <v>8708309909</v>
      </c>
      <c r="Q1138" s="33" t="s">
        <v>4906</v>
      </c>
      <c r="R1138" s="519"/>
      <c r="S1138" s="520"/>
      <c r="T1138" s="520"/>
      <c r="U1138" s="521"/>
      <c r="V1138" s="509"/>
    </row>
    <row r="1139" spans="1:22" s="28" customFormat="1" ht="42" customHeight="1">
      <c r="A1139" s="150">
        <v>835028</v>
      </c>
      <c r="B1139" s="92">
        <v>4660171510836</v>
      </c>
      <c r="C1139" s="21" t="s">
        <v>619</v>
      </c>
      <c r="D1139" s="43" t="s">
        <v>4107</v>
      </c>
      <c r="E1139" s="340" t="s">
        <v>289</v>
      </c>
      <c r="F1139" s="162" t="s">
        <v>1624</v>
      </c>
      <c r="G1139" s="56" t="s">
        <v>1570</v>
      </c>
      <c r="H1139" s="56">
        <v>0.53</v>
      </c>
      <c r="I1139" s="22">
        <v>690</v>
      </c>
      <c r="J1139" s="22">
        <v>911</v>
      </c>
      <c r="K1139" s="22">
        <f t="shared" si="253"/>
        <v>690</v>
      </c>
      <c r="L1139" s="45"/>
      <c r="M1139" s="25">
        <f t="shared" si="254"/>
        <v>0</v>
      </c>
      <c r="N1139" s="33">
        <v>1</v>
      </c>
      <c r="O1139" s="63">
        <f t="shared" si="255"/>
        <v>0</v>
      </c>
      <c r="P1139" s="45">
        <v>8708309909</v>
      </c>
      <c r="Q1139" s="33" t="s">
        <v>4906</v>
      </c>
      <c r="R1139" s="519"/>
      <c r="S1139" s="520"/>
      <c r="T1139" s="520"/>
      <c r="U1139" s="521"/>
      <c r="V1139" s="509"/>
    </row>
    <row r="1140" spans="1:22" s="28" customFormat="1" ht="42" customHeight="1">
      <c r="A1140" s="150">
        <v>835046</v>
      </c>
      <c r="B1140" s="92">
        <v>4680642315111</v>
      </c>
      <c r="C1140" s="81" t="s">
        <v>3754</v>
      </c>
      <c r="D1140" s="43" t="s">
        <v>3756</v>
      </c>
      <c r="E1140" s="340" t="s">
        <v>289</v>
      </c>
      <c r="F1140" s="162" t="s">
        <v>3018</v>
      </c>
      <c r="G1140" s="220" t="s">
        <v>3762</v>
      </c>
      <c r="H1140" s="220">
        <v>0.57999999999999996</v>
      </c>
      <c r="I1140" s="22">
        <v>720</v>
      </c>
      <c r="J1140" s="22">
        <v>950</v>
      </c>
      <c r="K1140" s="22">
        <f t="shared" si="253"/>
        <v>720</v>
      </c>
      <c r="L1140" s="45"/>
      <c r="M1140" s="25">
        <f t="shared" si="254"/>
        <v>0</v>
      </c>
      <c r="N1140" s="33">
        <v>1</v>
      </c>
      <c r="O1140" s="63">
        <f t="shared" ref="O1140:O1142" si="256">L1140/N1140</f>
        <v>0</v>
      </c>
      <c r="P1140" s="45">
        <v>8708309909</v>
      </c>
      <c r="Q1140" s="33" t="s">
        <v>4906</v>
      </c>
      <c r="R1140" s="519"/>
      <c r="S1140" s="520"/>
      <c r="T1140" s="520"/>
      <c r="U1140" s="521"/>
      <c r="V1140" s="509"/>
    </row>
    <row r="1141" spans="1:22" s="28" customFormat="1" ht="42" customHeight="1">
      <c r="A1141" s="150">
        <v>835047</v>
      </c>
      <c r="B1141" s="92">
        <v>4680642315128</v>
      </c>
      <c r="C1141" s="81" t="s">
        <v>3757</v>
      </c>
      <c r="D1141" s="43" t="s">
        <v>4273</v>
      </c>
      <c r="E1141" s="340" t="s">
        <v>289</v>
      </c>
      <c r="F1141" s="162" t="s">
        <v>3018</v>
      </c>
      <c r="G1141" s="220" t="s">
        <v>3763</v>
      </c>
      <c r="H1141" s="220">
        <v>0.56000000000000005</v>
      </c>
      <c r="I1141" s="22">
        <v>1170</v>
      </c>
      <c r="J1141" s="22">
        <v>1510</v>
      </c>
      <c r="K1141" s="22">
        <f t="shared" si="253"/>
        <v>1170</v>
      </c>
      <c r="L1141" s="45"/>
      <c r="M1141" s="25">
        <f t="shared" si="254"/>
        <v>0</v>
      </c>
      <c r="N1141" s="33">
        <v>1</v>
      </c>
      <c r="O1141" s="63">
        <f t="shared" si="256"/>
        <v>0</v>
      </c>
      <c r="P1141" s="45">
        <v>8708309909</v>
      </c>
      <c r="Q1141" s="33" t="s">
        <v>4906</v>
      </c>
      <c r="R1141" s="519"/>
      <c r="S1141" s="520"/>
      <c r="T1141" s="520"/>
      <c r="U1141" s="521"/>
      <c r="V1141" s="509"/>
    </row>
    <row r="1142" spans="1:22" s="28" customFormat="1" ht="42" customHeight="1" thickBot="1">
      <c r="A1142" s="150">
        <v>835048</v>
      </c>
      <c r="B1142" s="92">
        <v>4680642315135</v>
      </c>
      <c r="C1142" s="81" t="s">
        <v>3755</v>
      </c>
      <c r="D1142" s="43" t="s">
        <v>4274</v>
      </c>
      <c r="E1142" s="340" t="s">
        <v>289</v>
      </c>
      <c r="F1142" s="162" t="s">
        <v>3018</v>
      </c>
      <c r="G1142" s="220" t="s">
        <v>3764</v>
      </c>
      <c r="H1142" s="220">
        <v>0.57999999999999996</v>
      </c>
      <c r="I1142" s="22">
        <v>790</v>
      </c>
      <c r="J1142" s="22">
        <v>1045</v>
      </c>
      <c r="K1142" s="22">
        <f t="shared" si="253"/>
        <v>790</v>
      </c>
      <c r="L1142" s="45"/>
      <c r="M1142" s="25">
        <f t="shared" si="254"/>
        <v>0</v>
      </c>
      <c r="N1142" s="33">
        <v>1</v>
      </c>
      <c r="O1142" s="63">
        <f t="shared" si="256"/>
        <v>0</v>
      </c>
      <c r="P1142" s="45">
        <v>8708309909</v>
      </c>
      <c r="Q1142" s="33" t="s">
        <v>4906</v>
      </c>
      <c r="R1142" s="519"/>
      <c r="S1142" s="520"/>
      <c r="T1142" s="520"/>
      <c r="U1142" s="521"/>
      <c r="V1142" s="509"/>
    </row>
    <row r="1143" spans="1:22" s="28" customFormat="1" ht="21" customHeight="1" thickBot="1">
      <c r="A1143" s="231"/>
      <c r="B1143" s="69"/>
      <c r="C1143" s="69"/>
      <c r="D1143" s="223" t="s">
        <v>208</v>
      </c>
      <c r="E1143" s="71"/>
      <c r="F1143" s="219"/>
      <c r="G1143" s="69"/>
      <c r="H1143" s="69"/>
      <c r="I1143" s="69"/>
      <c r="J1143" s="69"/>
      <c r="K1143" s="69"/>
      <c r="L1143" s="71"/>
      <c r="M1143" s="71"/>
      <c r="N1143" s="71"/>
      <c r="O1143" s="82"/>
      <c r="P1143" s="369"/>
      <c r="Q1143" s="369"/>
      <c r="R1143" s="71"/>
      <c r="S1143" s="71"/>
      <c r="T1143" s="71"/>
      <c r="U1143" s="521"/>
      <c r="V1143" s="509"/>
    </row>
    <row r="1144" spans="1:22" s="28" customFormat="1" ht="42" customHeight="1">
      <c r="A1144" s="150">
        <v>835029</v>
      </c>
      <c r="B1144" s="81">
        <v>4650187482890</v>
      </c>
      <c r="C1144" s="21" t="s">
        <v>1030</v>
      </c>
      <c r="D1144" s="43" t="s">
        <v>3588</v>
      </c>
      <c r="E1144" s="340" t="s">
        <v>289</v>
      </c>
      <c r="F1144" s="174" t="s">
        <v>1624</v>
      </c>
      <c r="G1144" s="56" t="s">
        <v>1706</v>
      </c>
      <c r="H1144" s="56">
        <v>0.12</v>
      </c>
      <c r="I1144" s="22">
        <v>270</v>
      </c>
      <c r="J1144" s="22">
        <v>365</v>
      </c>
      <c r="K1144" s="22">
        <f t="shared" ref="K1144:K1166" si="257">I1144*(100-$P$3*100)/100</f>
        <v>270</v>
      </c>
      <c r="L1144" s="45"/>
      <c r="M1144" s="24">
        <f t="shared" ref="M1144:M1166" si="258">K1144*L1144</f>
        <v>0</v>
      </c>
      <c r="N1144" s="33">
        <v>1</v>
      </c>
      <c r="O1144" s="63">
        <f t="shared" ref="O1144:O1158" si="259">L1144/N1144</f>
        <v>0</v>
      </c>
      <c r="P1144" s="45">
        <v>4009320000</v>
      </c>
      <c r="Q1144" s="33" t="s">
        <v>4872</v>
      </c>
      <c r="R1144" s="519"/>
      <c r="S1144" s="520"/>
      <c r="T1144" s="520"/>
      <c r="U1144" s="521"/>
      <c r="V1144" s="509"/>
    </row>
    <row r="1145" spans="1:22" s="28" customFormat="1" ht="42" customHeight="1">
      <c r="A1145" s="150">
        <v>835030</v>
      </c>
      <c r="B1145" s="81">
        <v>4650187482906</v>
      </c>
      <c r="C1145" s="21" t="s">
        <v>1031</v>
      </c>
      <c r="D1145" s="43" t="s">
        <v>3589</v>
      </c>
      <c r="E1145" s="340" t="s">
        <v>289</v>
      </c>
      <c r="F1145" s="162" t="s">
        <v>1624</v>
      </c>
      <c r="G1145" s="56" t="s">
        <v>1707</v>
      </c>
      <c r="H1145" s="56">
        <v>0.11</v>
      </c>
      <c r="I1145" s="22">
        <v>250</v>
      </c>
      <c r="J1145" s="22">
        <v>338</v>
      </c>
      <c r="K1145" s="22">
        <f t="shared" si="257"/>
        <v>250</v>
      </c>
      <c r="L1145" s="45"/>
      <c r="M1145" s="24">
        <f t="shared" si="258"/>
        <v>0</v>
      </c>
      <c r="N1145" s="33">
        <v>1</v>
      </c>
      <c r="O1145" s="63">
        <f t="shared" si="259"/>
        <v>0</v>
      </c>
      <c r="P1145" s="45">
        <v>4009320000</v>
      </c>
      <c r="Q1145" s="33" t="s">
        <v>4872</v>
      </c>
      <c r="R1145" s="519"/>
      <c r="S1145" s="520"/>
      <c r="T1145" s="520"/>
      <c r="U1145" s="521"/>
      <c r="V1145" s="509"/>
    </row>
    <row r="1146" spans="1:22" s="28" customFormat="1" ht="42" customHeight="1">
      <c r="A1146" s="168">
        <v>835031</v>
      </c>
      <c r="B1146" s="81">
        <v>4650187482913</v>
      </c>
      <c r="C1146" s="134" t="s">
        <v>1032</v>
      </c>
      <c r="D1146" s="40" t="s">
        <v>4594</v>
      </c>
      <c r="E1146" s="345" t="s">
        <v>289</v>
      </c>
      <c r="F1146" s="162" t="s">
        <v>1624</v>
      </c>
      <c r="G1146" s="56" t="s">
        <v>1708</v>
      </c>
      <c r="H1146" s="56">
        <v>0.12</v>
      </c>
      <c r="I1146" s="22">
        <v>320</v>
      </c>
      <c r="J1146" s="22">
        <v>422</v>
      </c>
      <c r="K1146" s="22">
        <f t="shared" si="257"/>
        <v>320</v>
      </c>
      <c r="L1146" s="20"/>
      <c r="M1146" s="24">
        <f t="shared" si="258"/>
        <v>0</v>
      </c>
      <c r="N1146" s="35">
        <v>1</v>
      </c>
      <c r="O1146" s="62">
        <f t="shared" si="259"/>
        <v>0</v>
      </c>
      <c r="P1146" s="20">
        <v>4009320000</v>
      </c>
      <c r="Q1146" s="35" t="s">
        <v>4872</v>
      </c>
      <c r="R1146" s="528"/>
      <c r="S1146" s="527"/>
      <c r="T1146" s="527"/>
      <c r="U1146" s="521"/>
      <c r="V1146" s="509"/>
    </row>
    <row r="1147" spans="1:22" s="28" customFormat="1" ht="42" customHeight="1">
      <c r="A1147" s="168">
        <v>835032</v>
      </c>
      <c r="B1147" s="81">
        <v>4650187482920</v>
      </c>
      <c r="C1147" s="134" t="s">
        <v>1063</v>
      </c>
      <c r="D1147" s="40" t="s">
        <v>4595</v>
      </c>
      <c r="E1147" s="345" t="s">
        <v>289</v>
      </c>
      <c r="F1147" s="162" t="s">
        <v>1624</v>
      </c>
      <c r="G1147" s="56" t="s">
        <v>1707</v>
      </c>
      <c r="H1147" s="56">
        <v>0.11</v>
      </c>
      <c r="I1147" s="22">
        <v>290</v>
      </c>
      <c r="J1147" s="22">
        <v>392</v>
      </c>
      <c r="K1147" s="22">
        <f t="shared" si="257"/>
        <v>290</v>
      </c>
      <c r="L1147" s="20"/>
      <c r="M1147" s="24">
        <f t="shared" si="258"/>
        <v>0</v>
      </c>
      <c r="N1147" s="35">
        <v>1</v>
      </c>
      <c r="O1147" s="62">
        <f t="shared" si="259"/>
        <v>0</v>
      </c>
      <c r="P1147" s="20">
        <v>4009320000</v>
      </c>
      <c r="Q1147" s="35" t="s">
        <v>4872</v>
      </c>
      <c r="R1147" s="528"/>
      <c r="S1147" s="527"/>
      <c r="T1147" s="527"/>
      <c r="U1147" s="521"/>
      <c r="V1147" s="509"/>
    </row>
    <row r="1148" spans="1:22" s="28" customFormat="1" ht="42" customHeight="1">
      <c r="A1148" s="168">
        <v>835033</v>
      </c>
      <c r="B1148" s="81">
        <v>4650187482937</v>
      </c>
      <c r="C1148" s="134" t="s">
        <v>1033</v>
      </c>
      <c r="D1148" s="40" t="s">
        <v>4129</v>
      </c>
      <c r="E1148" s="345" t="s">
        <v>289</v>
      </c>
      <c r="F1148" s="162" t="s">
        <v>1624</v>
      </c>
      <c r="G1148" s="56" t="s">
        <v>1709</v>
      </c>
      <c r="H1148" s="56">
        <v>0.1</v>
      </c>
      <c r="I1148" s="22">
        <v>271</v>
      </c>
      <c r="J1148" s="22">
        <v>366</v>
      </c>
      <c r="K1148" s="22">
        <f t="shared" si="257"/>
        <v>271</v>
      </c>
      <c r="L1148" s="20"/>
      <c r="M1148" s="24">
        <f t="shared" si="258"/>
        <v>0</v>
      </c>
      <c r="N1148" s="35">
        <v>1</v>
      </c>
      <c r="O1148" s="62">
        <f t="shared" si="259"/>
        <v>0</v>
      </c>
      <c r="P1148" s="20">
        <v>4009320000</v>
      </c>
      <c r="Q1148" s="35" t="s">
        <v>4872</v>
      </c>
      <c r="R1148" s="528"/>
      <c r="S1148" s="527"/>
      <c r="T1148" s="527"/>
      <c r="U1148" s="521"/>
      <c r="V1148" s="509"/>
    </row>
    <row r="1149" spans="1:22" s="28" customFormat="1" ht="42" customHeight="1">
      <c r="A1149" s="168">
        <v>835034</v>
      </c>
      <c r="B1149" s="81">
        <v>4650187482944</v>
      </c>
      <c r="C1149" s="134" t="s">
        <v>1034</v>
      </c>
      <c r="D1149" s="40" t="s">
        <v>4206</v>
      </c>
      <c r="E1149" s="345" t="s">
        <v>289</v>
      </c>
      <c r="F1149" s="162" t="s">
        <v>1624</v>
      </c>
      <c r="G1149" s="56" t="s">
        <v>1710</v>
      </c>
      <c r="H1149" s="56">
        <v>0.11</v>
      </c>
      <c r="I1149" s="22">
        <v>294</v>
      </c>
      <c r="J1149" s="22">
        <v>397</v>
      </c>
      <c r="K1149" s="22">
        <f t="shared" si="257"/>
        <v>294</v>
      </c>
      <c r="L1149" s="20"/>
      <c r="M1149" s="24">
        <f t="shared" si="258"/>
        <v>0</v>
      </c>
      <c r="N1149" s="35">
        <v>1</v>
      </c>
      <c r="O1149" s="62">
        <f t="shared" si="259"/>
        <v>0</v>
      </c>
      <c r="P1149" s="20">
        <v>4009320000</v>
      </c>
      <c r="Q1149" s="35" t="s">
        <v>4872</v>
      </c>
      <c r="R1149" s="528"/>
      <c r="S1149" s="527"/>
      <c r="T1149" s="527"/>
      <c r="U1149" s="521"/>
      <c r="V1149" s="509"/>
    </row>
    <row r="1150" spans="1:22" s="28" customFormat="1" ht="42" customHeight="1">
      <c r="A1150" s="168">
        <v>835035</v>
      </c>
      <c r="B1150" s="81">
        <v>4650187482951</v>
      </c>
      <c r="C1150" s="134" t="s">
        <v>1035</v>
      </c>
      <c r="D1150" s="40" t="s">
        <v>4108</v>
      </c>
      <c r="E1150" s="345" t="s">
        <v>289</v>
      </c>
      <c r="F1150" s="162" t="s">
        <v>1624</v>
      </c>
      <c r="G1150" s="56" t="s">
        <v>1711</v>
      </c>
      <c r="H1150" s="56">
        <v>0.12</v>
      </c>
      <c r="I1150" s="22">
        <v>293</v>
      </c>
      <c r="J1150" s="22">
        <v>396</v>
      </c>
      <c r="K1150" s="22">
        <f t="shared" si="257"/>
        <v>293</v>
      </c>
      <c r="L1150" s="20"/>
      <c r="M1150" s="24">
        <f t="shared" si="258"/>
        <v>0</v>
      </c>
      <c r="N1150" s="35">
        <v>1</v>
      </c>
      <c r="O1150" s="62">
        <f t="shared" si="259"/>
        <v>0</v>
      </c>
      <c r="P1150" s="20">
        <v>4009320000</v>
      </c>
      <c r="Q1150" s="35" t="s">
        <v>4872</v>
      </c>
      <c r="R1150" s="528"/>
      <c r="S1150" s="527"/>
      <c r="T1150" s="527"/>
      <c r="U1150" s="521"/>
      <c r="V1150" s="509"/>
    </row>
    <row r="1151" spans="1:22" s="28" customFormat="1" ht="42" customHeight="1">
      <c r="A1151" s="168">
        <v>835036</v>
      </c>
      <c r="B1151" s="81">
        <v>4650187482968</v>
      </c>
      <c r="C1151" s="134" t="s">
        <v>1036</v>
      </c>
      <c r="D1151" s="40" t="s">
        <v>4596</v>
      </c>
      <c r="E1151" s="345" t="s">
        <v>289</v>
      </c>
      <c r="F1151" s="162" t="s">
        <v>1624</v>
      </c>
      <c r="G1151" s="56" t="s">
        <v>1712</v>
      </c>
      <c r="H1151" s="56">
        <v>0.15</v>
      </c>
      <c r="I1151" s="22">
        <v>375</v>
      </c>
      <c r="J1151" s="22">
        <v>495</v>
      </c>
      <c r="K1151" s="22">
        <f t="shared" si="257"/>
        <v>375</v>
      </c>
      <c r="L1151" s="20"/>
      <c r="M1151" s="24">
        <f t="shared" si="258"/>
        <v>0</v>
      </c>
      <c r="N1151" s="35">
        <v>1</v>
      </c>
      <c r="O1151" s="62">
        <f t="shared" si="259"/>
        <v>0</v>
      </c>
      <c r="P1151" s="20">
        <v>4009320000</v>
      </c>
      <c r="Q1151" s="35" t="s">
        <v>4872</v>
      </c>
      <c r="R1151" s="528"/>
      <c r="S1151" s="527"/>
      <c r="T1151" s="527"/>
      <c r="U1151" s="521"/>
      <c r="V1151" s="509"/>
    </row>
    <row r="1152" spans="1:22" s="28" customFormat="1" ht="42" customHeight="1">
      <c r="A1152" s="168">
        <v>835037</v>
      </c>
      <c r="B1152" s="81">
        <v>4650187482975</v>
      </c>
      <c r="C1152" s="134" t="s">
        <v>1037</v>
      </c>
      <c r="D1152" s="40" t="s">
        <v>4713</v>
      </c>
      <c r="E1152" s="345" t="s">
        <v>289</v>
      </c>
      <c r="F1152" s="162" t="s">
        <v>1624</v>
      </c>
      <c r="G1152" s="56" t="s">
        <v>1713</v>
      </c>
      <c r="H1152" s="56">
        <v>0.14000000000000001</v>
      </c>
      <c r="I1152" s="22">
        <v>360</v>
      </c>
      <c r="J1152" s="22">
        <v>475</v>
      </c>
      <c r="K1152" s="22">
        <f t="shared" si="257"/>
        <v>360</v>
      </c>
      <c r="L1152" s="20"/>
      <c r="M1152" s="24">
        <f t="shared" si="258"/>
        <v>0</v>
      </c>
      <c r="N1152" s="35">
        <v>1</v>
      </c>
      <c r="O1152" s="62">
        <f t="shared" si="259"/>
        <v>0</v>
      </c>
      <c r="P1152" s="20">
        <v>4009320000</v>
      </c>
      <c r="Q1152" s="35" t="s">
        <v>4872</v>
      </c>
      <c r="R1152" s="528"/>
      <c r="S1152" s="527"/>
      <c r="T1152" s="527"/>
      <c r="U1152" s="521"/>
      <c r="V1152" s="509"/>
    </row>
    <row r="1153" spans="1:22" s="28" customFormat="1" ht="42" customHeight="1">
      <c r="A1153" s="168">
        <v>835038</v>
      </c>
      <c r="B1153" s="81">
        <v>4650187482982</v>
      </c>
      <c r="C1153" s="134" t="s">
        <v>1038</v>
      </c>
      <c r="D1153" s="40" t="s">
        <v>4109</v>
      </c>
      <c r="E1153" s="345" t="s">
        <v>289</v>
      </c>
      <c r="F1153" s="162" t="s">
        <v>1624</v>
      </c>
      <c r="G1153" s="56" t="s">
        <v>1714</v>
      </c>
      <c r="H1153" s="56">
        <v>0.12</v>
      </c>
      <c r="I1153" s="22">
        <v>280</v>
      </c>
      <c r="J1153" s="22">
        <v>378</v>
      </c>
      <c r="K1153" s="22">
        <f t="shared" si="257"/>
        <v>280</v>
      </c>
      <c r="L1153" s="20"/>
      <c r="M1153" s="24">
        <f t="shared" si="258"/>
        <v>0</v>
      </c>
      <c r="N1153" s="35">
        <v>1</v>
      </c>
      <c r="O1153" s="62">
        <f t="shared" si="259"/>
        <v>0</v>
      </c>
      <c r="P1153" s="20">
        <v>4009320000</v>
      </c>
      <c r="Q1153" s="35" t="s">
        <v>4872</v>
      </c>
      <c r="R1153" s="528"/>
      <c r="S1153" s="527"/>
      <c r="T1153" s="527"/>
      <c r="U1153" s="521"/>
      <c r="V1153" s="509"/>
    </row>
    <row r="1154" spans="1:22" s="28" customFormat="1" ht="42" customHeight="1">
      <c r="A1154" s="168">
        <v>835039</v>
      </c>
      <c r="B1154" s="81">
        <v>4650187482999</v>
      </c>
      <c r="C1154" s="134" t="s">
        <v>449</v>
      </c>
      <c r="D1154" s="40" t="s">
        <v>4110</v>
      </c>
      <c r="E1154" s="345" t="s">
        <v>289</v>
      </c>
      <c r="F1154" s="162" t="s">
        <v>1624</v>
      </c>
      <c r="G1154" s="56" t="s">
        <v>1571</v>
      </c>
      <c r="H1154" s="56">
        <v>0.1</v>
      </c>
      <c r="I1154" s="22">
        <v>285</v>
      </c>
      <c r="J1154" s="22">
        <v>385</v>
      </c>
      <c r="K1154" s="22">
        <f t="shared" si="257"/>
        <v>285</v>
      </c>
      <c r="L1154" s="20"/>
      <c r="M1154" s="24">
        <f t="shared" si="258"/>
        <v>0</v>
      </c>
      <c r="N1154" s="35">
        <v>1</v>
      </c>
      <c r="O1154" s="62">
        <f t="shared" si="259"/>
        <v>0</v>
      </c>
      <c r="P1154" s="20">
        <v>4009320000</v>
      </c>
      <c r="Q1154" s="35" t="s">
        <v>4872</v>
      </c>
      <c r="R1154" s="528" t="s">
        <v>5192</v>
      </c>
      <c r="S1154" s="520">
        <v>46204</v>
      </c>
      <c r="T1154" s="520">
        <v>47664</v>
      </c>
      <c r="U1154" s="521" t="s">
        <v>5191</v>
      </c>
      <c r="V1154" s="509"/>
    </row>
    <row r="1155" spans="1:22" s="28" customFormat="1" ht="42" customHeight="1">
      <c r="A1155" s="150">
        <v>835040</v>
      </c>
      <c r="B1155" s="81">
        <v>4650187483002</v>
      </c>
      <c r="C1155" s="21" t="s">
        <v>450</v>
      </c>
      <c r="D1155" s="43" t="s">
        <v>3590</v>
      </c>
      <c r="E1155" s="340" t="s">
        <v>289</v>
      </c>
      <c r="F1155" s="162" t="s">
        <v>1624</v>
      </c>
      <c r="G1155" s="56" t="s">
        <v>1572</v>
      </c>
      <c r="H1155" s="56">
        <v>0.12</v>
      </c>
      <c r="I1155" s="22">
        <v>230</v>
      </c>
      <c r="J1155" s="22">
        <v>310</v>
      </c>
      <c r="K1155" s="22">
        <f t="shared" si="257"/>
        <v>230</v>
      </c>
      <c r="L1155" s="45"/>
      <c r="M1155" s="24">
        <f t="shared" si="258"/>
        <v>0</v>
      </c>
      <c r="N1155" s="33">
        <v>1</v>
      </c>
      <c r="O1155" s="63">
        <f t="shared" si="259"/>
        <v>0</v>
      </c>
      <c r="P1155" s="45">
        <v>4009320000</v>
      </c>
      <c r="Q1155" s="33" t="s">
        <v>4872</v>
      </c>
      <c r="R1155" s="519" t="s">
        <v>5192</v>
      </c>
      <c r="S1155" s="520">
        <v>46204</v>
      </c>
      <c r="T1155" s="520">
        <v>47664</v>
      </c>
      <c r="U1155" s="521" t="s">
        <v>5191</v>
      </c>
      <c r="V1155" s="509"/>
    </row>
    <row r="1156" spans="1:22" s="28" customFormat="1" ht="42" customHeight="1">
      <c r="A1156" s="168">
        <v>835041</v>
      </c>
      <c r="B1156" s="81">
        <v>4650187483019</v>
      </c>
      <c r="C1156" s="134" t="s">
        <v>1039</v>
      </c>
      <c r="D1156" s="40" t="s">
        <v>3591</v>
      </c>
      <c r="E1156" s="345" t="s">
        <v>289</v>
      </c>
      <c r="F1156" s="162" t="s">
        <v>1624</v>
      </c>
      <c r="G1156" s="56" t="s">
        <v>1715</v>
      </c>
      <c r="H1156" s="56">
        <v>0.14000000000000001</v>
      </c>
      <c r="I1156" s="22">
        <v>210</v>
      </c>
      <c r="J1156" s="22">
        <v>284</v>
      </c>
      <c r="K1156" s="22">
        <f t="shared" si="257"/>
        <v>210</v>
      </c>
      <c r="L1156" s="20"/>
      <c r="M1156" s="24">
        <f t="shared" si="258"/>
        <v>0</v>
      </c>
      <c r="N1156" s="35">
        <v>1</v>
      </c>
      <c r="O1156" s="62">
        <f t="shared" si="259"/>
        <v>0</v>
      </c>
      <c r="P1156" s="20">
        <v>4009320000</v>
      </c>
      <c r="Q1156" s="35" t="s">
        <v>4872</v>
      </c>
      <c r="R1156" s="528"/>
      <c r="S1156" s="527"/>
      <c r="T1156" s="527"/>
      <c r="U1156" s="521"/>
      <c r="V1156" s="509"/>
    </row>
    <row r="1157" spans="1:22" s="28" customFormat="1" ht="42" customHeight="1">
      <c r="A1157" s="150">
        <v>835042</v>
      </c>
      <c r="B1157" s="81">
        <v>4650187483026</v>
      </c>
      <c r="C1157" s="21" t="s">
        <v>1040</v>
      </c>
      <c r="D1157" s="43" t="s">
        <v>3592</v>
      </c>
      <c r="E1157" s="340" t="s">
        <v>289</v>
      </c>
      <c r="F1157" s="162" t="s">
        <v>1624</v>
      </c>
      <c r="G1157" s="56" t="s">
        <v>1716</v>
      </c>
      <c r="H1157" s="56">
        <v>0.14000000000000001</v>
      </c>
      <c r="I1157" s="22">
        <v>245</v>
      </c>
      <c r="J1157" s="22">
        <v>330</v>
      </c>
      <c r="K1157" s="22">
        <f t="shared" si="257"/>
        <v>245</v>
      </c>
      <c r="L1157" s="45"/>
      <c r="M1157" s="24">
        <f t="shared" si="258"/>
        <v>0</v>
      </c>
      <c r="N1157" s="33">
        <v>1</v>
      </c>
      <c r="O1157" s="63">
        <f t="shared" si="259"/>
        <v>0</v>
      </c>
      <c r="P1157" s="45">
        <v>4009320000</v>
      </c>
      <c r="Q1157" s="33" t="s">
        <v>4872</v>
      </c>
      <c r="R1157" s="519"/>
      <c r="S1157" s="520"/>
      <c r="T1157" s="520"/>
      <c r="U1157" s="521"/>
      <c r="V1157" s="509"/>
    </row>
    <row r="1158" spans="1:22" s="28" customFormat="1" ht="42" customHeight="1">
      <c r="A1158" s="168">
        <v>835043</v>
      </c>
      <c r="B1158" s="81">
        <v>4650187483033</v>
      </c>
      <c r="C1158" s="134" t="s">
        <v>1041</v>
      </c>
      <c r="D1158" s="26" t="s">
        <v>3593</v>
      </c>
      <c r="E1158" s="352" t="s">
        <v>289</v>
      </c>
      <c r="F1158" s="162" t="s">
        <v>1624</v>
      </c>
      <c r="G1158" s="56" t="s">
        <v>1717</v>
      </c>
      <c r="H1158" s="56">
        <v>0.11</v>
      </c>
      <c r="I1158" s="22">
        <v>260</v>
      </c>
      <c r="J1158" s="22">
        <v>351</v>
      </c>
      <c r="K1158" s="22">
        <f t="shared" si="257"/>
        <v>260</v>
      </c>
      <c r="L1158" s="249"/>
      <c r="M1158" s="24">
        <f t="shared" si="258"/>
        <v>0</v>
      </c>
      <c r="N1158" s="33">
        <v>1</v>
      </c>
      <c r="O1158" s="62">
        <f t="shared" si="259"/>
        <v>0</v>
      </c>
      <c r="P1158" s="20">
        <v>4009320000</v>
      </c>
      <c r="Q1158" s="34" t="s">
        <v>4872</v>
      </c>
      <c r="R1158" s="523"/>
      <c r="S1158" s="522"/>
      <c r="T1158" s="522"/>
      <c r="U1158" s="521"/>
      <c r="V1158" s="509"/>
    </row>
    <row r="1159" spans="1:22" s="28" customFormat="1" ht="42" customHeight="1">
      <c r="A1159" s="150">
        <v>835101</v>
      </c>
      <c r="B1159" s="81">
        <v>4681008703580</v>
      </c>
      <c r="C1159" s="21" t="s">
        <v>5022</v>
      </c>
      <c r="D1159" s="43" t="s">
        <v>5023</v>
      </c>
      <c r="E1159" s="340" t="s">
        <v>289</v>
      </c>
      <c r="F1159" s="162"/>
      <c r="G1159" s="56" t="s">
        <v>5038</v>
      </c>
      <c r="H1159" s="56">
        <v>0.12</v>
      </c>
      <c r="I1159" s="22">
        <v>299</v>
      </c>
      <c r="J1159" s="22">
        <v>405</v>
      </c>
      <c r="K1159" s="22">
        <f t="shared" si="257"/>
        <v>299</v>
      </c>
      <c r="L1159" s="249"/>
      <c r="M1159" s="24">
        <f t="shared" si="258"/>
        <v>0</v>
      </c>
      <c r="N1159" s="33">
        <v>1</v>
      </c>
      <c r="O1159" s="63">
        <f t="shared" ref="O1159:O1166" si="260">L1159/N1159</f>
        <v>0</v>
      </c>
      <c r="P1159" s="45">
        <v>4009320000</v>
      </c>
      <c r="Q1159" s="33" t="s">
        <v>4872</v>
      </c>
      <c r="R1159" s="519"/>
      <c r="S1159" s="520"/>
      <c r="T1159" s="520"/>
      <c r="U1159" s="521"/>
      <c r="V1159" s="509"/>
    </row>
    <row r="1160" spans="1:22" s="28" customFormat="1" ht="42" customHeight="1">
      <c r="A1160" s="150">
        <v>835102</v>
      </c>
      <c r="B1160" s="81">
        <v>4681008703597</v>
      </c>
      <c r="C1160" s="21" t="s">
        <v>5024</v>
      </c>
      <c r="D1160" s="43" t="s">
        <v>5025</v>
      </c>
      <c r="E1160" s="340" t="s">
        <v>289</v>
      </c>
      <c r="F1160" s="162"/>
      <c r="G1160" s="56" t="s">
        <v>5039</v>
      </c>
      <c r="H1160" s="56">
        <v>0.48</v>
      </c>
      <c r="I1160" s="22">
        <v>1790</v>
      </c>
      <c r="J1160" s="22">
        <v>2310</v>
      </c>
      <c r="K1160" s="22">
        <f t="shared" si="257"/>
        <v>1790</v>
      </c>
      <c r="L1160" s="249"/>
      <c r="M1160" s="24">
        <f t="shared" si="258"/>
        <v>0</v>
      </c>
      <c r="N1160" s="33">
        <v>1</v>
      </c>
      <c r="O1160" s="62">
        <f t="shared" si="260"/>
        <v>0</v>
      </c>
      <c r="P1160" s="20">
        <v>4009320000</v>
      </c>
      <c r="Q1160" s="33" t="s">
        <v>4872</v>
      </c>
      <c r="R1160" s="519"/>
      <c r="S1160" s="520"/>
      <c r="T1160" s="520"/>
      <c r="U1160" s="521"/>
      <c r="V1160" s="509"/>
    </row>
    <row r="1161" spans="1:22" s="28" customFormat="1" ht="42" customHeight="1">
      <c r="A1161" s="150">
        <v>835103</v>
      </c>
      <c r="B1161" s="81">
        <v>4681008703603</v>
      </c>
      <c r="C1161" s="21" t="s">
        <v>5026</v>
      </c>
      <c r="D1161" s="43" t="s">
        <v>5027</v>
      </c>
      <c r="E1161" s="340" t="s">
        <v>289</v>
      </c>
      <c r="F1161" s="162"/>
      <c r="G1161" s="56" t="s">
        <v>5040</v>
      </c>
      <c r="H1161" s="56">
        <v>0.2</v>
      </c>
      <c r="I1161" s="22">
        <v>235</v>
      </c>
      <c r="J1161" s="22">
        <v>318</v>
      </c>
      <c r="K1161" s="22">
        <f t="shared" si="257"/>
        <v>235</v>
      </c>
      <c r="L1161" s="249"/>
      <c r="M1161" s="24">
        <f t="shared" si="258"/>
        <v>0</v>
      </c>
      <c r="N1161" s="33">
        <v>1</v>
      </c>
      <c r="O1161" s="62">
        <f t="shared" si="260"/>
        <v>0</v>
      </c>
      <c r="P1161" s="20">
        <v>4009320000</v>
      </c>
      <c r="Q1161" s="33" t="s">
        <v>4872</v>
      </c>
      <c r="R1161" s="519"/>
      <c r="S1161" s="520"/>
      <c r="T1161" s="520"/>
      <c r="U1161" s="521"/>
      <c r="V1161" s="509"/>
    </row>
    <row r="1162" spans="1:22" s="28" customFormat="1" ht="42" customHeight="1">
      <c r="A1162" s="150">
        <v>835104</v>
      </c>
      <c r="B1162" s="81">
        <v>4681008703610</v>
      </c>
      <c r="C1162" s="21" t="s">
        <v>5028</v>
      </c>
      <c r="D1162" s="43" t="s">
        <v>5029</v>
      </c>
      <c r="E1162" s="340" t="s">
        <v>289</v>
      </c>
      <c r="F1162" s="162"/>
      <c r="G1162" s="56" t="s">
        <v>5041</v>
      </c>
      <c r="H1162" s="56">
        <v>0.1</v>
      </c>
      <c r="I1162" s="22">
        <v>250</v>
      </c>
      <c r="J1162" s="22">
        <v>338</v>
      </c>
      <c r="K1162" s="22">
        <f t="shared" si="257"/>
        <v>250</v>
      </c>
      <c r="L1162" s="249"/>
      <c r="M1162" s="24">
        <f t="shared" si="258"/>
        <v>0</v>
      </c>
      <c r="N1162" s="33">
        <v>1</v>
      </c>
      <c r="O1162" s="62">
        <f t="shared" si="260"/>
        <v>0</v>
      </c>
      <c r="P1162" s="20">
        <v>4009320000</v>
      </c>
      <c r="Q1162" s="33" t="s">
        <v>4872</v>
      </c>
      <c r="R1162" s="519" t="s">
        <v>5192</v>
      </c>
      <c r="S1162" s="520">
        <v>46204</v>
      </c>
      <c r="T1162" s="520">
        <v>47664</v>
      </c>
      <c r="U1162" s="521" t="s">
        <v>5191</v>
      </c>
      <c r="V1162" s="509"/>
    </row>
    <row r="1163" spans="1:22" s="28" customFormat="1" ht="42" customHeight="1">
      <c r="A1163" s="150">
        <v>835105</v>
      </c>
      <c r="B1163" s="81">
        <v>4681008703627</v>
      </c>
      <c r="C1163" s="21" t="s">
        <v>5030</v>
      </c>
      <c r="D1163" s="43" t="s">
        <v>5031</v>
      </c>
      <c r="E1163" s="340" t="s">
        <v>289</v>
      </c>
      <c r="F1163" s="162"/>
      <c r="G1163" s="56" t="s">
        <v>5042</v>
      </c>
      <c r="H1163" s="56">
        <v>0.33</v>
      </c>
      <c r="I1163" s="22">
        <v>390</v>
      </c>
      <c r="J1163" s="22">
        <v>515</v>
      </c>
      <c r="K1163" s="22">
        <f t="shared" si="257"/>
        <v>390</v>
      </c>
      <c r="L1163" s="249"/>
      <c r="M1163" s="24">
        <f t="shared" si="258"/>
        <v>0</v>
      </c>
      <c r="N1163" s="33">
        <v>1</v>
      </c>
      <c r="O1163" s="63">
        <f t="shared" si="260"/>
        <v>0</v>
      </c>
      <c r="P1163" s="45">
        <v>4009320000</v>
      </c>
      <c r="Q1163" s="33" t="s">
        <v>4872</v>
      </c>
      <c r="R1163" s="519"/>
      <c r="S1163" s="520"/>
      <c r="T1163" s="520"/>
      <c r="U1163" s="521"/>
      <c r="V1163" s="509"/>
    </row>
    <row r="1164" spans="1:22" s="28" customFormat="1" ht="42" customHeight="1">
      <c r="A1164" s="150">
        <v>835106</v>
      </c>
      <c r="B1164" s="81">
        <v>4681008703641</v>
      </c>
      <c r="C1164" s="21" t="s">
        <v>5032</v>
      </c>
      <c r="D1164" s="43" t="s">
        <v>5033</v>
      </c>
      <c r="E1164" s="340" t="s">
        <v>289</v>
      </c>
      <c r="F1164" s="162"/>
      <c r="G1164" s="56" t="s">
        <v>5043</v>
      </c>
      <c r="H1164" s="56">
        <v>0.14000000000000001</v>
      </c>
      <c r="I1164" s="22">
        <v>245</v>
      </c>
      <c r="J1164" s="22">
        <v>331</v>
      </c>
      <c r="K1164" s="22">
        <f t="shared" si="257"/>
        <v>245</v>
      </c>
      <c r="L1164" s="249"/>
      <c r="M1164" s="24">
        <f t="shared" si="258"/>
        <v>0</v>
      </c>
      <c r="N1164" s="33">
        <v>1</v>
      </c>
      <c r="O1164" s="62">
        <f t="shared" si="260"/>
        <v>0</v>
      </c>
      <c r="P1164" s="20">
        <v>4009320000</v>
      </c>
      <c r="Q1164" s="33" t="s">
        <v>4872</v>
      </c>
      <c r="R1164" s="519" t="s">
        <v>5192</v>
      </c>
      <c r="S1164" s="520">
        <v>46204</v>
      </c>
      <c r="T1164" s="520">
        <v>47664</v>
      </c>
      <c r="U1164" s="521" t="s">
        <v>5191</v>
      </c>
      <c r="V1164" s="509"/>
    </row>
    <row r="1165" spans="1:22" s="28" customFormat="1" ht="42" customHeight="1">
      <c r="A1165" s="150">
        <v>835107</v>
      </c>
      <c r="B1165" s="81">
        <v>4681008703658</v>
      </c>
      <c r="C1165" s="21" t="s">
        <v>5034</v>
      </c>
      <c r="D1165" s="43" t="s">
        <v>5035</v>
      </c>
      <c r="E1165" s="340" t="s">
        <v>289</v>
      </c>
      <c r="F1165" s="162"/>
      <c r="G1165" s="56" t="s">
        <v>5044</v>
      </c>
      <c r="H1165" s="56">
        <v>0.105</v>
      </c>
      <c r="I1165" s="22">
        <v>220</v>
      </c>
      <c r="J1165" s="22">
        <v>297</v>
      </c>
      <c r="K1165" s="22">
        <f t="shared" si="257"/>
        <v>220</v>
      </c>
      <c r="L1165" s="249"/>
      <c r="M1165" s="24">
        <f t="shared" si="258"/>
        <v>0</v>
      </c>
      <c r="N1165" s="33">
        <v>1</v>
      </c>
      <c r="O1165" s="62">
        <f t="shared" si="260"/>
        <v>0</v>
      </c>
      <c r="P1165" s="20">
        <v>4009320000</v>
      </c>
      <c r="Q1165" s="33" t="s">
        <v>4872</v>
      </c>
      <c r="R1165" s="519" t="s">
        <v>5192</v>
      </c>
      <c r="S1165" s="520">
        <v>46204</v>
      </c>
      <c r="T1165" s="520">
        <v>47664</v>
      </c>
      <c r="U1165" s="521" t="s">
        <v>5191</v>
      </c>
      <c r="V1165" s="509"/>
    </row>
    <row r="1166" spans="1:22" s="28" customFormat="1" ht="42" customHeight="1" thickBot="1">
      <c r="A1166" s="150">
        <v>835108</v>
      </c>
      <c r="B1166" s="81">
        <v>4681008703665</v>
      </c>
      <c r="C1166" s="21" t="s">
        <v>5036</v>
      </c>
      <c r="D1166" s="43" t="s">
        <v>5037</v>
      </c>
      <c r="E1166" s="340" t="s">
        <v>289</v>
      </c>
      <c r="F1166" s="162"/>
      <c r="G1166" s="56" t="s">
        <v>5045</v>
      </c>
      <c r="H1166" s="56">
        <v>0.155</v>
      </c>
      <c r="I1166" s="22">
        <v>399</v>
      </c>
      <c r="J1166" s="22">
        <v>528</v>
      </c>
      <c r="K1166" s="22">
        <f t="shared" si="257"/>
        <v>399</v>
      </c>
      <c r="L1166" s="249"/>
      <c r="M1166" s="24">
        <f t="shared" si="258"/>
        <v>0</v>
      </c>
      <c r="N1166" s="33">
        <v>1</v>
      </c>
      <c r="O1166" s="127">
        <f t="shared" si="260"/>
        <v>0</v>
      </c>
      <c r="P1166" s="124">
        <v>4009320000</v>
      </c>
      <c r="Q1166" s="186" t="s">
        <v>4872</v>
      </c>
      <c r="R1166" s="533" t="s">
        <v>5192</v>
      </c>
      <c r="S1166" s="520">
        <v>46204</v>
      </c>
      <c r="T1166" s="520">
        <v>47664</v>
      </c>
      <c r="U1166" s="521" t="s">
        <v>5191</v>
      </c>
      <c r="V1166" s="509"/>
    </row>
    <row r="1167" spans="1:22" s="28" customFormat="1" ht="21" customHeight="1">
      <c r="A1167" s="238"/>
      <c r="B1167" s="117"/>
      <c r="C1167" s="117"/>
      <c r="D1167" s="118" t="s">
        <v>277</v>
      </c>
      <c r="E1167" s="119"/>
      <c r="F1167" s="156"/>
      <c r="G1167" s="118"/>
      <c r="H1167" s="118"/>
      <c r="I1167" s="119"/>
      <c r="J1167" s="119"/>
      <c r="K1167" s="119"/>
      <c r="L1167" s="119"/>
      <c r="M1167" s="119"/>
      <c r="N1167" s="120"/>
      <c r="O1167" s="363"/>
      <c r="P1167" s="379"/>
      <c r="Q1167" s="380"/>
      <c r="R1167" s="534"/>
      <c r="S1167" s="534"/>
      <c r="T1167" s="534"/>
      <c r="U1167" s="521"/>
      <c r="V1167" s="509"/>
    </row>
    <row r="1168" spans="1:22" s="28" customFormat="1" ht="21" customHeight="1" thickBot="1">
      <c r="A1168" s="233"/>
      <c r="B1168" s="100"/>
      <c r="C1168" s="100"/>
      <c r="D1168" s="115" t="s">
        <v>278</v>
      </c>
      <c r="E1168" s="102"/>
      <c r="F1168" s="159"/>
      <c r="G1168" s="115"/>
      <c r="H1168" s="115"/>
      <c r="I1168" s="102"/>
      <c r="J1168" s="102"/>
      <c r="K1168" s="102"/>
      <c r="L1168" s="102"/>
      <c r="M1168" s="102"/>
      <c r="N1168" s="103"/>
      <c r="O1168" s="104"/>
      <c r="P1168" s="372"/>
      <c r="Q1168" s="373"/>
      <c r="R1168" s="103"/>
      <c r="S1168" s="103"/>
      <c r="T1168" s="103"/>
      <c r="U1168" s="521"/>
      <c r="V1168" s="509"/>
    </row>
    <row r="1169" spans="1:22" s="28" customFormat="1" ht="42" customHeight="1">
      <c r="A1169" s="168">
        <v>937001</v>
      </c>
      <c r="B1169" s="81">
        <v>4650187483798</v>
      </c>
      <c r="C1169" s="134" t="s">
        <v>1042</v>
      </c>
      <c r="D1169" s="26" t="s">
        <v>4111</v>
      </c>
      <c r="E1169" s="344" t="s">
        <v>289</v>
      </c>
      <c r="F1169" s="162" t="s">
        <v>1624</v>
      </c>
      <c r="G1169" s="56" t="s">
        <v>1718</v>
      </c>
      <c r="H1169" s="56">
        <v>0.11</v>
      </c>
      <c r="I1169" s="22">
        <v>1665</v>
      </c>
      <c r="J1169" s="22">
        <v>2148</v>
      </c>
      <c r="K1169" s="22">
        <f t="shared" ref="K1169:K1186" si="261">I1169*(100-$P$3*100)/100</f>
        <v>1665</v>
      </c>
      <c r="L1169" s="18"/>
      <c r="M1169" s="24">
        <f t="shared" ref="M1169:M1186" si="262">K1169*L1169</f>
        <v>0</v>
      </c>
      <c r="N1169" s="34">
        <v>1</v>
      </c>
      <c r="O1169" s="65">
        <f>L1169/N1169</f>
        <v>0</v>
      </c>
      <c r="P1169" s="18">
        <v>8536501906</v>
      </c>
      <c r="Q1169" s="34" t="s">
        <v>4907</v>
      </c>
      <c r="R1169" s="523"/>
      <c r="S1169" s="522"/>
      <c r="T1169" s="522"/>
      <c r="U1169" s="521"/>
      <c r="V1169" s="509"/>
    </row>
    <row r="1170" spans="1:22" s="28" customFormat="1" ht="42" customHeight="1">
      <c r="A1170" s="150">
        <v>937002</v>
      </c>
      <c r="B1170" s="81">
        <v>4650187483804</v>
      </c>
      <c r="C1170" s="21" t="s">
        <v>1043</v>
      </c>
      <c r="D1170" s="43" t="s">
        <v>4112</v>
      </c>
      <c r="E1170" s="340" t="s">
        <v>289</v>
      </c>
      <c r="F1170" s="162" t="s">
        <v>1624</v>
      </c>
      <c r="G1170" s="56" t="s">
        <v>1718</v>
      </c>
      <c r="H1170" s="56">
        <v>0.11</v>
      </c>
      <c r="I1170" s="22">
        <v>1665</v>
      </c>
      <c r="J1170" s="22">
        <v>2148</v>
      </c>
      <c r="K1170" s="22">
        <f t="shared" si="261"/>
        <v>1665</v>
      </c>
      <c r="L1170" s="45"/>
      <c r="M1170" s="24">
        <f t="shared" si="262"/>
        <v>0</v>
      </c>
      <c r="N1170" s="33">
        <v>1</v>
      </c>
      <c r="O1170" s="63">
        <f>L1170/N1170</f>
        <v>0</v>
      </c>
      <c r="P1170" s="45">
        <v>8536501906</v>
      </c>
      <c r="Q1170" s="33" t="s">
        <v>4907</v>
      </c>
      <c r="R1170" s="519"/>
      <c r="S1170" s="520"/>
      <c r="T1170" s="520"/>
      <c r="U1170" s="521"/>
      <c r="V1170" s="509"/>
    </row>
    <row r="1171" spans="1:22" s="28" customFormat="1" ht="42" customHeight="1">
      <c r="A1171" s="150">
        <v>937003</v>
      </c>
      <c r="B1171" s="81">
        <v>4660171511932</v>
      </c>
      <c r="C1171" s="21" t="s">
        <v>1044</v>
      </c>
      <c r="D1171" s="39" t="s">
        <v>762</v>
      </c>
      <c r="E1171" s="340" t="s">
        <v>289</v>
      </c>
      <c r="F1171" s="174" t="s">
        <v>1624</v>
      </c>
      <c r="G1171" s="56" t="s">
        <v>1573</v>
      </c>
      <c r="H1171" s="56">
        <v>0.11</v>
      </c>
      <c r="I1171" s="22">
        <v>2020</v>
      </c>
      <c r="J1171" s="22">
        <v>2610</v>
      </c>
      <c r="K1171" s="22">
        <f t="shared" si="261"/>
        <v>2020</v>
      </c>
      <c r="L1171" s="45"/>
      <c r="M1171" s="24">
        <f t="shared" si="262"/>
        <v>0</v>
      </c>
      <c r="N1171" s="33">
        <v>1</v>
      </c>
      <c r="O1171" s="63">
        <f>L1171/N1171</f>
        <v>0</v>
      </c>
      <c r="P1171" s="45">
        <v>8536501906</v>
      </c>
      <c r="Q1171" s="33" t="s">
        <v>4907</v>
      </c>
      <c r="R1171" s="519"/>
      <c r="S1171" s="520"/>
      <c r="T1171" s="520"/>
      <c r="U1171" s="521"/>
      <c r="V1171" s="509"/>
    </row>
    <row r="1172" spans="1:22" s="28" customFormat="1" ht="42" customHeight="1">
      <c r="A1172" s="150">
        <v>937004</v>
      </c>
      <c r="B1172" s="81">
        <v>4650187483811</v>
      </c>
      <c r="C1172" s="21" t="s">
        <v>1045</v>
      </c>
      <c r="D1172" s="39" t="s">
        <v>4113</v>
      </c>
      <c r="E1172" s="340" t="s">
        <v>289</v>
      </c>
      <c r="F1172" s="174" t="s">
        <v>1624</v>
      </c>
      <c r="G1172" s="56" t="s">
        <v>1719</v>
      </c>
      <c r="H1172" s="56">
        <v>0.24</v>
      </c>
      <c r="I1172" s="22">
        <v>4980</v>
      </c>
      <c r="J1172" s="22">
        <v>6325</v>
      </c>
      <c r="K1172" s="22">
        <f t="shared" si="261"/>
        <v>4980</v>
      </c>
      <c r="L1172" s="45"/>
      <c r="M1172" s="24">
        <f t="shared" si="262"/>
        <v>0</v>
      </c>
      <c r="N1172" s="33">
        <v>1</v>
      </c>
      <c r="O1172" s="63">
        <f>L1172/N1172</f>
        <v>0</v>
      </c>
      <c r="P1172" s="45">
        <v>8537109900</v>
      </c>
      <c r="Q1172" s="33" t="s">
        <v>4854</v>
      </c>
      <c r="R1172" s="519" t="s">
        <v>5193</v>
      </c>
      <c r="S1172" s="520"/>
      <c r="T1172" s="520"/>
      <c r="U1172" s="521"/>
      <c r="V1172" s="509"/>
    </row>
    <row r="1173" spans="1:22" s="151" customFormat="1" ht="42" customHeight="1">
      <c r="A1173" s="298">
        <v>937049</v>
      </c>
      <c r="B1173" s="305">
        <v>4680642316569</v>
      </c>
      <c r="C1173" s="191" t="s">
        <v>5151</v>
      </c>
      <c r="D1173" s="356" t="s">
        <v>5169</v>
      </c>
      <c r="E1173" s="342" t="s">
        <v>290</v>
      </c>
      <c r="F1173" s="300"/>
      <c r="G1173" s="205" t="s">
        <v>5179</v>
      </c>
      <c r="H1173" s="205">
        <v>0.18</v>
      </c>
      <c r="I1173" s="301">
        <v>4999</v>
      </c>
      <c r="J1173" s="301">
        <v>6349</v>
      </c>
      <c r="K1173" s="301">
        <f t="shared" si="261"/>
        <v>4999</v>
      </c>
      <c r="L1173" s="302"/>
      <c r="M1173" s="307">
        <f t="shared" si="262"/>
        <v>0</v>
      </c>
      <c r="N1173" s="303">
        <v>1</v>
      </c>
      <c r="O1173" s="304">
        <f t="shared" ref="O1173:O1186" si="263">L1173/N1173</f>
        <v>0</v>
      </c>
      <c r="P1173" s="302">
        <v>8536501906</v>
      </c>
      <c r="Q1173" s="33" t="s">
        <v>4854</v>
      </c>
      <c r="R1173" s="519"/>
      <c r="S1173" s="520"/>
      <c r="T1173" s="520"/>
      <c r="U1173" s="521"/>
      <c r="V1173" s="509"/>
    </row>
    <row r="1174" spans="1:22" s="151" customFormat="1" ht="42" customHeight="1">
      <c r="A1174" s="298">
        <v>937050</v>
      </c>
      <c r="B1174" s="305">
        <v>4680642316576</v>
      </c>
      <c r="C1174" s="191" t="s">
        <v>5152</v>
      </c>
      <c r="D1174" s="356" t="s">
        <v>5170</v>
      </c>
      <c r="E1174" s="342" t="s">
        <v>290</v>
      </c>
      <c r="F1174" s="300"/>
      <c r="G1174" s="205" t="s">
        <v>5179</v>
      </c>
      <c r="H1174" s="205">
        <v>0.18</v>
      </c>
      <c r="I1174" s="301">
        <v>4539</v>
      </c>
      <c r="J1174" s="301">
        <v>5765</v>
      </c>
      <c r="K1174" s="301">
        <f t="shared" si="261"/>
        <v>4539</v>
      </c>
      <c r="L1174" s="302"/>
      <c r="M1174" s="307">
        <f t="shared" si="262"/>
        <v>0</v>
      </c>
      <c r="N1174" s="303">
        <v>1</v>
      </c>
      <c r="O1174" s="304">
        <f t="shared" si="263"/>
        <v>0</v>
      </c>
      <c r="P1174" s="302">
        <v>8536501906</v>
      </c>
      <c r="Q1174" s="33" t="s">
        <v>4854</v>
      </c>
      <c r="R1174" s="519"/>
      <c r="S1174" s="520"/>
      <c r="T1174" s="520"/>
      <c r="U1174" s="521"/>
      <c r="V1174" s="509"/>
    </row>
    <row r="1175" spans="1:22" s="151" customFormat="1" ht="42" customHeight="1">
      <c r="A1175" s="298">
        <v>937051</v>
      </c>
      <c r="B1175" s="305">
        <v>4680642316583</v>
      </c>
      <c r="C1175" s="191" t="s">
        <v>5153</v>
      </c>
      <c r="D1175" s="356" t="s">
        <v>5171</v>
      </c>
      <c r="E1175" s="342" t="s">
        <v>290</v>
      </c>
      <c r="F1175" s="300"/>
      <c r="G1175" s="205" t="s">
        <v>5179</v>
      </c>
      <c r="H1175" s="205">
        <v>0.18</v>
      </c>
      <c r="I1175" s="301">
        <v>4868</v>
      </c>
      <c r="J1175" s="301">
        <v>6182</v>
      </c>
      <c r="K1175" s="301">
        <f t="shared" si="261"/>
        <v>4868</v>
      </c>
      <c r="L1175" s="302"/>
      <c r="M1175" s="307">
        <f t="shared" si="262"/>
        <v>0</v>
      </c>
      <c r="N1175" s="303">
        <v>1</v>
      </c>
      <c r="O1175" s="304">
        <f t="shared" si="263"/>
        <v>0</v>
      </c>
      <c r="P1175" s="302">
        <v>8536501906</v>
      </c>
      <c r="Q1175" s="33" t="s">
        <v>4854</v>
      </c>
      <c r="R1175" s="519"/>
      <c r="S1175" s="520"/>
      <c r="T1175" s="520"/>
      <c r="U1175" s="521"/>
      <c r="V1175" s="509"/>
    </row>
    <row r="1176" spans="1:22" s="151" customFormat="1" ht="42" customHeight="1">
      <c r="A1176" s="298">
        <v>937052</v>
      </c>
      <c r="B1176" s="305">
        <v>4680642316590</v>
      </c>
      <c r="C1176" s="191" t="s">
        <v>5154</v>
      </c>
      <c r="D1176" s="356" t="s">
        <v>5172</v>
      </c>
      <c r="E1176" s="342" t="s">
        <v>290</v>
      </c>
      <c r="F1176" s="300"/>
      <c r="G1176" s="205" t="s">
        <v>5179</v>
      </c>
      <c r="H1176" s="205">
        <v>0.18</v>
      </c>
      <c r="I1176" s="301">
        <v>3684</v>
      </c>
      <c r="J1176" s="301">
        <v>4679</v>
      </c>
      <c r="K1176" s="301">
        <f t="shared" si="261"/>
        <v>3684</v>
      </c>
      <c r="L1176" s="302"/>
      <c r="M1176" s="307">
        <f t="shared" si="262"/>
        <v>0</v>
      </c>
      <c r="N1176" s="303">
        <v>1</v>
      </c>
      <c r="O1176" s="304">
        <f t="shared" si="263"/>
        <v>0</v>
      </c>
      <c r="P1176" s="302">
        <v>8536501906</v>
      </c>
      <c r="Q1176" s="33" t="s">
        <v>4854</v>
      </c>
      <c r="R1176" s="519"/>
      <c r="S1176" s="520"/>
      <c r="T1176" s="520"/>
      <c r="U1176" s="521"/>
      <c r="V1176" s="509"/>
    </row>
    <row r="1177" spans="1:22" s="151" customFormat="1" ht="51">
      <c r="A1177" s="298">
        <v>937053</v>
      </c>
      <c r="B1177" s="305">
        <v>4680642316606</v>
      </c>
      <c r="C1177" s="191" t="s">
        <v>5155</v>
      </c>
      <c r="D1177" s="356" t="s">
        <v>5173</v>
      </c>
      <c r="E1177" s="342" t="s">
        <v>290</v>
      </c>
      <c r="F1177" s="300"/>
      <c r="G1177" s="205" t="s">
        <v>5179</v>
      </c>
      <c r="H1177" s="205">
        <v>0.18</v>
      </c>
      <c r="I1177" s="301">
        <v>5920</v>
      </c>
      <c r="J1177" s="301">
        <v>7518</v>
      </c>
      <c r="K1177" s="301">
        <f t="shared" si="261"/>
        <v>5920</v>
      </c>
      <c r="L1177" s="302"/>
      <c r="M1177" s="307">
        <f t="shared" si="262"/>
        <v>0</v>
      </c>
      <c r="N1177" s="303">
        <v>1</v>
      </c>
      <c r="O1177" s="304">
        <f t="shared" si="263"/>
        <v>0</v>
      </c>
      <c r="P1177" s="302">
        <v>8536501906</v>
      </c>
      <c r="Q1177" s="33" t="s">
        <v>4854</v>
      </c>
      <c r="R1177" s="519"/>
      <c r="S1177" s="520"/>
      <c r="T1177" s="520"/>
      <c r="U1177" s="521"/>
      <c r="V1177" s="509"/>
    </row>
    <row r="1178" spans="1:22" s="151" customFormat="1" ht="51">
      <c r="A1178" s="298">
        <v>937054</v>
      </c>
      <c r="B1178" s="305">
        <v>4680642316613</v>
      </c>
      <c r="C1178" s="191" t="s">
        <v>5156</v>
      </c>
      <c r="D1178" s="356" t="s">
        <v>5174</v>
      </c>
      <c r="E1178" s="342" t="s">
        <v>290</v>
      </c>
      <c r="F1178" s="300"/>
      <c r="G1178" s="205" t="s">
        <v>5179</v>
      </c>
      <c r="H1178" s="205">
        <v>0.18</v>
      </c>
      <c r="I1178" s="301">
        <v>4999</v>
      </c>
      <c r="J1178" s="301">
        <v>6348</v>
      </c>
      <c r="K1178" s="301">
        <f t="shared" si="261"/>
        <v>4999</v>
      </c>
      <c r="L1178" s="302"/>
      <c r="M1178" s="307">
        <f t="shared" si="262"/>
        <v>0</v>
      </c>
      <c r="N1178" s="303">
        <v>1</v>
      </c>
      <c r="O1178" s="304">
        <f t="shared" si="263"/>
        <v>0</v>
      </c>
      <c r="P1178" s="302">
        <v>8536501906</v>
      </c>
      <c r="Q1178" s="33" t="s">
        <v>4854</v>
      </c>
      <c r="R1178" s="519"/>
      <c r="S1178" s="520"/>
      <c r="T1178" s="520"/>
      <c r="U1178" s="521"/>
      <c r="V1178" s="509"/>
    </row>
    <row r="1179" spans="1:22" s="151" customFormat="1" ht="42" customHeight="1">
      <c r="A1179" s="298">
        <v>937055</v>
      </c>
      <c r="B1179" s="305">
        <v>4680642316620</v>
      </c>
      <c r="C1179" s="191" t="s">
        <v>5157</v>
      </c>
      <c r="D1179" s="356" t="s">
        <v>5175</v>
      </c>
      <c r="E1179" s="342" t="s">
        <v>290</v>
      </c>
      <c r="F1179" s="300"/>
      <c r="G1179" s="205" t="s">
        <v>5179</v>
      </c>
      <c r="H1179" s="205">
        <v>0.18</v>
      </c>
      <c r="I1179" s="301">
        <v>4999</v>
      </c>
      <c r="J1179" s="301">
        <v>6348</v>
      </c>
      <c r="K1179" s="301">
        <f t="shared" si="261"/>
        <v>4999</v>
      </c>
      <c r="L1179" s="302"/>
      <c r="M1179" s="307">
        <f t="shared" si="262"/>
        <v>0</v>
      </c>
      <c r="N1179" s="303">
        <v>1</v>
      </c>
      <c r="O1179" s="304">
        <f t="shared" si="263"/>
        <v>0</v>
      </c>
      <c r="P1179" s="302">
        <v>8536501906</v>
      </c>
      <c r="Q1179" s="33" t="s">
        <v>4854</v>
      </c>
      <c r="R1179" s="519"/>
      <c r="S1179" s="520"/>
      <c r="T1179" s="520"/>
      <c r="U1179" s="521"/>
      <c r="V1179" s="509"/>
    </row>
    <row r="1180" spans="1:22" s="151" customFormat="1" ht="42" customHeight="1">
      <c r="A1180" s="298">
        <v>937056</v>
      </c>
      <c r="B1180" s="305">
        <v>4680642316637</v>
      </c>
      <c r="C1180" s="191" t="s">
        <v>5158</v>
      </c>
      <c r="D1180" s="356" t="s">
        <v>5176</v>
      </c>
      <c r="E1180" s="342" t="s">
        <v>290</v>
      </c>
      <c r="F1180" s="300"/>
      <c r="G1180" s="205" t="s">
        <v>5179</v>
      </c>
      <c r="H1180" s="205">
        <v>0.18</v>
      </c>
      <c r="I1180" s="301">
        <v>5130</v>
      </c>
      <c r="J1180" s="301">
        <v>6515</v>
      </c>
      <c r="K1180" s="301">
        <f t="shared" si="261"/>
        <v>5130</v>
      </c>
      <c r="L1180" s="302"/>
      <c r="M1180" s="307">
        <f t="shared" si="262"/>
        <v>0</v>
      </c>
      <c r="N1180" s="303">
        <v>1</v>
      </c>
      <c r="O1180" s="304">
        <f t="shared" si="263"/>
        <v>0</v>
      </c>
      <c r="P1180" s="302">
        <v>8536501906</v>
      </c>
      <c r="Q1180" s="33" t="s">
        <v>4854</v>
      </c>
      <c r="R1180" s="519"/>
      <c r="S1180" s="520"/>
      <c r="T1180" s="520"/>
      <c r="U1180" s="521"/>
      <c r="V1180" s="509"/>
    </row>
    <row r="1181" spans="1:22" s="151" customFormat="1" ht="42" customHeight="1">
      <c r="A1181" s="298">
        <v>937057</v>
      </c>
      <c r="B1181" s="305">
        <v>4680642316644</v>
      </c>
      <c r="C1181" s="191" t="s">
        <v>5159</v>
      </c>
      <c r="D1181" s="356" t="s">
        <v>5177</v>
      </c>
      <c r="E1181" s="342" t="s">
        <v>290</v>
      </c>
      <c r="F1181" s="300"/>
      <c r="G1181" s="205" t="s">
        <v>5179</v>
      </c>
      <c r="H1181" s="205">
        <v>0.18</v>
      </c>
      <c r="I1181" s="301">
        <v>5130</v>
      </c>
      <c r="J1181" s="301">
        <v>6515</v>
      </c>
      <c r="K1181" s="301">
        <f t="shared" si="261"/>
        <v>5130</v>
      </c>
      <c r="L1181" s="302"/>
      <c r="M1181" s="307">
        <f t="shared" si="262"/>
        <v>0</v>
      </c>
      <c r="N1181" s="303">
        <v>1</v>
      </c>
      <c r="O1181" s="304">
        <f t="shared" si="263"/>
        <v>0</v>
      </c>
      <c r="P1181" s="302">
        <v>8536501906</v>
      </c>
      <c r="Q1181" s="33" t="s">
        <v>4854</v>
      </c>
      <c r="R1181" s="519"/>
      <c r="S1181" s="520"/>
      <c r="T1181" s="520"/>
      <c r="U1181" s="521"/>
      <c r="V1181" s="509"/>
    </row>
    <row r="1182" spans="1:22" s="151" customFormat="1" ht="63.75">
      <c r="A1182" s="298">
        <v>937058</v>
      </c>
      <c r="B1182" s="305">
        <v>4680642316651</v>
      </c>
      <c r="C1182" s="191" t="s">
        <v>5160</v>
      </c>
      <c r="D1182" s="356" t="s">
        <v>5178</v>
      </c>
      <c r="E1182" s="342" t="s">
        <v>290</v>
      </c>
      <c r="F1182" s="300"/>
      <c r="G1182" s="205" t="s">
        <v>5179</v>
      </c>
      <c r="H1182" s="205">
        <v>0.18</v>
      </c>
      <c r="I1182" s="301">
        <v>5130</v>
      </c>
      <c r="J1182" s="301">
        <v>6515</v>
      </c>
      <c r="K1182" s="301">
        <f t="shared" si="261"/>
        <v>5130</v>
      </c>
      <c r="L1182" s="302"/>
      <c r="M1182" s="307">
        <f t="shared" si="262"/>
        <v>0</v>
      </c>
      <c r="N1182" s="303">
        <v>1</v>
      </c>
      <c r="O1182" s="304">
        <f t="shared" si="263"/>
        <v>0</v>
      </c>
      <c r="P1182" s="302">
        <v>8536501906</v>
      </c>
      <c r="Q1182" s="33" t="s">
        <v>4854</v>
      </c>
      <c r="R1182" s="519"/>
      <c r="S1182" s="520"/>
      <c r="T1182" s="520"/>
      <c r="U1182" s="521"/>
      <c r="V1182" s="509"/>
    </row>
    <row r="1183" spans="1:22" s="151" customFormat="1" ht="42" customHeight="1">
      <c r="A1183" s="298">
        <v>937059</v>
      </c>
      <c r="B1183" s="305">
        <v>4680642316668</v>
      </c>
      <c r="C1183" s="191" t="s">
        <v>5161</v>
      </c>
      <c r="D1183" s="356" t="s">
        <v>5162</v>
      </c>
      <c r="E1183" s="342" t="s">
        <v>290</v>
      </c>
      <c r="F1183" s="300"/>
      <c r="G1183" s="205" t="s">
        <v>5180</v>
      </c>
      <c r="H1183" s="205">
        <v>0.1</v>
      </c>
      <c r="I1183" s="301">
        <v>5789</v>
      </c>
      <c r="J1183" s="301">
        <v>7352</v>
      </c>
      <c r="K1183" s="301">
        <f t="shared" si="261"/>
        <v>5789</v>
      </c>
      <c r="L1183" s="302"/>
      <c r="M1183" s="307">
        <f t="shared" si="262"/>
        <v>0</v>
      </c>
      <c r="N1183" s="303">
        <v>1</v>
      </c>
      <c r="O1183" s="304">
        <f t="shared" si="263"/>
        <v>0</v>
      </c>
      <c r="P1183" s="302">
        <v>8536501906</v>
      </c>
      <c r="Q1183" s="302" t="s">
        <v>5184</v>
      </c>
      <c r="R1183" s="340"/>
      <c r="S1183" s="529"/>
      <c r="T1183" s="529"/>
      <c r="U1183" s="521"/>
      <c r="V1183" s="509"/>
    </row>
    <row r="1184" spans="1:22" s="151" customFormat="1" ht="42" customHeight="1">
      <c r="A1184" s="298">
        <v>937060</v>
      </c>
      <c r="B1184" s="305">
        <v>4680642316675</v>
      </c>
      <c r="C1184" s="191" t="s">
        <v>5163</v>
      </c>
      <c r="D1184" s="356" t="s">
        <v>5164</v>
      </c>
      <c r="E1184" s="342" t="s">
        <v>290</v>
      </c>
      <c r="F1184" s="300"/>
      <c r="G1184" s="205" t="s">
        <v>5181</v>
      </c>
      <c r="H1184" s="205">
        <v>0.24</v>
      </c>
      <c r="I1184" s="301">
        <v>2434</v>
      </c>
      <c r="J1184" s="301">
        <v>3140</v>
      </c>
      <c r="K1184" s="301">
        <f t="shared" si="261"/>
        <v>2434</v>
      </c>
      <c r="L1184" s="302"/>
      <c r="M1184" s="307">
        <f t="shared" si="262"/>
        <v>0</v>
      </c>
      <c r="N1184" s="303">
        <v>1</v>
      </c>
      <c r="O1184" s="304">
        <f t="shared" si="263"/>
        <v>0</v>
      </c>
      <c r="P1184" s="302">
        <v>8536900100</v>
      </c>
      <c r="Q1184" s="302" t="s">
        <v>5185</v>
      </c>
      <c r="R1184" s="340" t="s">
        <v>5192</v>
      </c>
      <c r="S1184" s="520">
        <v>46204</v>
      </c>
      <c r="T1184" s="520">
        <v>47664</v>
      </c>
      <c r="U1184" s="521" t="s">
        <v>5191</v>
      </c>
      <c r="V1184" s="509"/>
    </row>
    <row r="1185" spans="1:22" s="151" customFormat="1" ht="42" customHeight="1">
      <c r="A1185" s="298">
        <v>937061</v>
      </c>
      <c r="B1185" s="305">
        <v>4680642316682</v>
      </c>
      <c r="C1185" s="191" t="s">
        <v>5165</v>
      </c>
      <c r="D1185" s="356" t="s">
        <v>5166</v>
      </c>
      <c r="E1185" s="342" t="s">
        <v>290</v>
      </c>
      <c r="F1185" s="300"/>
      <c r="G1185" s="205" t="s">
        <v>5182</v>
      </c>
      <c r="H1185" s="205">
        <v>0.15</v>
      </c>
      <c r="I1185" s="301">
        <v>2039</v>
      </c>
      <c r="J1185" s="301">
        <v>2630</v>
      </c>
      <c r="K1185" s="301">
        <f t="shared" si="261"/>
        <v>2039</v>
      </c>
      <c r="L1185" s="302"/>
      <c r="M1185" s="307">
        <f t="shared" si="262"/>
        <v>0</v>
      </c>
      <c r="N1185" s="303">
        <v>1</v>
      </c>
      <c r="O1185" s="304">
        <f t="shared" si="263"/>
        <v>0</v>
      </c>
      <c r="P1185" s="302">
        <v>8536501906</v>
      </c>
      <c r="Q1185" s="302" t="s">
        <v>5186</v>
      </c>
      <c r="R1185" s="340"/>
      <c r="S1185" s="529"/>
      <c r="T1185" s="529"/>
      <c r="U1185" s="521"/>
      <c r="V1185" s="509"/>
    </row>
    <row r="1186" spans="1:22" s="151" customFormat="1" ht="42" customHeight="1" thickBot="1">
      <c r="A1186" s="298">
        <v>937062</v>
      </c>
      <c r="B1186" s="305">
        <v>4680642316699</v>
      </c>
      <c r="C1186" s="191" t="s">
        <v>5167</v>
      </c>
      <c r="D1186" s="356" t="s">
        <v>5168</v>
      </c>
      <c r="E1186" s="342" t="s">
        <v>290</v>
      </c>
      <c r="F1186" s="300"/>
      <c r="G1186" s="205" t="s">
        <v>5182</v>
      </c>
      <c r="H1186" s="205">
        <v>0.15</v>
      </c>
      <c r="I1186" s="301">
        <v>1960</v>
      </c>
      <c r="J1186" s="301">
        <v>2528</v>
      </c>
      <c r="K1186" s="301">
        <f t="shared" si="261"/>
        <v>1960</v>
      </c>
      <c r="L1186" s="302"/>
      <c r="M1186" s="307">
        <f t="shared" si="262"/>
        <v>0</v>
      </c>
      <c r="N1186" s="303">
        <v>1</v>
      </c>
      <c r="O1186" s="304">
        <f t="shared" si="263"/>
        <v>0</v>
      </c>
      <c r="P1186" s="302">
        <v>8536501906</v>
      </c>
      <c r="Q1186" s="302" t="s">
        <v>5187</v>
      </c>
      <c r="R1186" s="340"/>
      <c r="S1186" s="529"/>
      <c r="T1186" s="529"/>
      <c r="U1186" s="521"/>
      <c r="V1186" s="509"/>
    </row>
    <row r="1187" spans="1:22" s="28" customFormat="1" ht="21" customHeight="1" thickBot="1">
      <c r="A1187" s="231"/>
      <c r="B1187" s="69"/>
      <c r="C1187" s="69"/>
      <c r="D1187" s="70" t="s">
        <v>426</v>
      </c>
      <c r="E1187" s="71"/>
      <c r="F1187" s="157"/>
      <c r="G1187" s="70"/>
      <c r="H1187" s="70"/>
      <c r="I1187" s="71"/>
      <c r="J1187" s="71"/>
      <c r="K1187" s="71"/>
      <c r="L1187" s="71"/>
      <c r="M1187" s="71"/>
      <c r="N1187" s="71"/>
      <c r="O1187" s="85"/>
      <c r="P1187" s="369"/>
      <c r="Q1187" s="369"/>
      <c r="R1187" s="71"/>
      <c r="S1187" s="71"/>
      <c r="T1187" s="71"/>
      <c r="U1187" s="521"/>
      <c r="V1187" s="509"/>
    </row>
    <row r="1188" spans="1:22" s="28" customFormat="1" ht="42" customHeight="1">
      <c r="A1188" s="150">
        <v>837001</v>
      </c>
      <c r="B1188" s="81">
        <v>4650187488649</v>
      </c>
      <c r="C1188" s="21" t="s">
        <v>1046</v>
      </c>
      <c r="D1188" s="43" t="s">
        <v>4597</v>
      </c>
      <c r="E1188" s="340" t="s">
        <v>289</v>
      </c>
      <c r="F1188" s="162" t="s">
        <v>1624</v>
      </c>
      <c r="G1188" s="56" t="s">
        <v>1574</v>
      </c>
      <c r="H1188" s="56">
        <v>0.54</v>
      </c>
      <c r="I1188" s="22">
        <v>1445</v>
      </c>
      <c r="J1188" s="22">
        <v>1864</v>
      </c>
      <c r="K1188" s="22">
        <f t="shared" ref="K1188:K1193" si="264">I1188*(100-$P$3*100)/100</f>
        <v>1445</v>
      </c>
      <c r="L1188" s="45"/>
      <c r="M1188" s="24">
        <f t="shared" ref="M1188:M1193" si="265">K1188*L1188</f>
        <v>0</v>
      </c>
      <c r="N1188" s="33">
        <v>1</v>
      </c>
      <c r="O1188" s="63">
        <f>L1188/N1188</f>
        <v>0</v>
      </c>
      <c r="P1188" s="45">
        <v>8536501109</v>
      </c>
      <c r="Q1188" s="33" t="s">
        <v>4854</v>
      </c>
      <c r="R1188" s="519"/>
      <c r="S1188" s="520"/>
      <c r="T1188" s="520"/>
      <c r="U1188" s="521"/>
      <c r="V1188" s="509"/>
    </row>
    <row r="1189" spans="1:22" s="28" customFormat="1" ht="42" customHeight="1">
      <c r="A1189" s="150">
        <v>911066</v>
      </c>
      <c r="B1189" s="81">
        <v>4680642316484</v>
      </c>
      <c r="C1189" s="21" t="s">
        <v>4752</v>
      </c>
      <c r="D1189" s="43" t="s">
        <v>4753</v>
      </c>
      <c r="E1189" s="340" t="s">
        <v>289</v>
      </c>
      <c r="F1189" s="162"/>
      <c r="G1189" s="56" t="s">
        <v>4751</v>
      </c>
      <c r="H1189" s="56">
        <v>0.06</v>
      </c>
      <c r="I1189" s="22">
        <v>1240</v>
      </c>
      <c r="J1189" s="22">
        <v>1600</v>
      </c>
      <c r="K1189" s="22">
        <f t="shared" si="264"/>
        <v>1240</v>
      </c>
      <c r="L1189" s="45"/>
      <c r="M1189" s="24">
        <f t="shared" si="265"/>
        <v>0</v>
      </c>
      <c r="N1189" s="33">
        <v>1</v>
      </c>
      <c r="O1189" s="63">
        <f t="shared" ref="O1189:O1192" si="266">L1189/N1189</f>
        <v>0</v>
      </c>
      <c r="P1189" s="45">
        <v>8536501109</v>
      </c>
      <c r="Q1189" s="33" t="s">
        <v>4854</v>
      </c>
      <c r="R1189" s="519"/>
      <c r="S1189" s="520"/>
      <c r="T1189" s="520"/>
      <c r="U1189" s="521"/>
      <c r="V1189" s="509"/>
    </row>
    <row r="1190" spans="1:22" s="28" customFormat="1" ht="42" customHeight="1">
      <c r="A1190" s="150">
        <v>911067</v>
      </c>
      <c r="B1190" s="81">
        <v>4680642316491</v>
      </c>
      <c r="C1190" s="21" t="s">
        <v>4754</v>
      </c>
      <c r="D1190" s="43" t="s">
        <v>4755</v>
      </c>
      <c r="E1190" s="340" t="s">
        <v>289</v>
      </c>
      <c r="F1190" s="162"/>
      <c r="G1190" s="56" t="s">
        <v>4751</v>
      </c>
      <c r="H1190" s="56">
        <v>0.75</v>
      </c>
      <c r="I1190" s="22">
        <v>1990</v>
      </c>
      <c r="J1190" s="22">
        <v>2560</v>
      </c>
      <c r="K1190" s="22">
        <f t="shared" si="264"/>
        <v>1990</v>
      </c>
      <c r="L1190" s="45"/>
      <c r="M1190" s="24">
        <f t="shared" si="265"/>
        <v>0</v>
      </c>
      <c r="N1190" s="33">
        <v>1</v>
      </c>
      <c r="O1190" s="63">
        <f t="shared" si="266"/>
        <v>0</v>
      </c>
      <c r="P1190" s="45">
        <v>8536501109</v>
      </c>
      <c r="Q1190" s="33" t="s">
        <v>4854</v>
      </c>
      <c r="R1190" s="519"/>
      <c r="S1190" s="520"/>
      <c r="T1190" s="520"/>
      <c r="U1190" s="521"/>
      <c r="V1190" s="509"/>
    </row>
    <row r="1191" spans="1:22" s="28" customFormat="1" ht="42" customHeight="1">
      <c r="A1191" s="150">
        <v>911068</v>
      </c>
      <c r="B1191" s="81">
        <v>4680642316507</v>
      </c>
      <c r="C1191" s="21" t="s">
        <v>4756</v>
      </c>
      <c r="D1191" s="43" t="s">
        <v>4757</v>
      </c>
      <c r="E1191" s="340" t="s">
        <v>289</v>
      </c>
      <c r="F1191" s="162"/>
      <c r="G1191" s="56" t="s">
        <v>4751</v>
      </c>
      <c r="H1191" s="56">
        <v>0.69</v>
      </c>
      <c r="I1191" s="22">
        <v>1780</v>
      </c>
      <c r="J1191" s="22">
        <v>2290</v>
      </c>
      <c r="K1191" s="22">
        <f t="shared" si="264"/>
        <v>1780</v>
      </c>
      <c r="L1191" s="45"/>
      <c r="M1191" s="24">
        <f t="shared" si="265"/>
        <v>0</v>
      </c>
      <c r="N1191" s="33">
        <v>1</v>
      </c>
      <c r="O1191" s="63">
        <f t="shared" si="266"/>
        <v>0</v>
      </c>
      <c r="P1191" s="45">
        <v>8536501109</v>
      </c>
      <c r="Q1191" s="33" t="s">
        <v>4854</v>
      </c>
      <c r="R1191" s="519"/>
      <c r="S1191" s="520"/>
      <c r="T1191" s="520"/>
      <c r="U1191" s="521"/>
      <c r="V1191" s="509"/>
    </row>
    <row r="1192" spans="1:22" s="28" customFormat="1" ht="42" customHeight="1">
      <c r="A1192" s="150">
        <v>911069</v>
      </c>
      <c r="B1192" s="81">
        <v>4680642316514</v>
      </c>
      <c r="C1192" s="21" t="s">
        <v>4758</v>
      </c>
      <c r="D1192" s="43" t="s">
        <v>4759</v>
      </c>
      <c r="E1192" s="340" t="s">
        <v>289</v>
      </c>
      <c r="F1192" s="162"/>
      <c r="G1192" s="56" t="s">
        <v>1634</v>
      </c>
      <c r="H1192" s="56">
        <v>0.84</v>
      </c>
      <c r="I1192" s="22">
        <v>2150</v>
      </c>
      <c r="J1192" s="22">
        <v>2770</v>
      </c>
      <c r="K1192" s="22">
        <f t="shared" si="264"/>
        <v>2150</v>
      </c>
      <c r="L1192" s="45"/>
      <c r="M1192" s="24">
        <f t="shared" si="265"/>
        <v>0</v>
      </c>
      <c r="N1192" s="33">
        <v>1</v>
      </c>
      <c r="O1192" s="63">
        <f t="shared" si="266"/>
        <v>0</v>
      </c>
      <c r="P1192" s="45">
        <v>8536501109</v>
      </c>
      <c r="Q1192" s="33" t="s">
        <v>4854</v>
      </c>
      <c r="R1192" s="519"/>
      <c r="S1192" s="520"/>
      <c r="T1192" s="520"/>
      <c r="U1192" s="521"/>
      <c r="V1192" s="509"/>
    </row>
    <row r="1193" spans="1:22" s="28" customFormat="1" ht="42" customHeight="1" thickBot="1">
      <c r="A1193" s="150">
        <v>837002</v>
      </c>
      <c r="B1193" s="81">
        <v>4650187488632</v>
      </c>
      <c r="C1193" s="21" t="s">
        <v>1047</v>
      </c>
      <c r="D1193" s="43" t="s">
        <v>427</v>
      </c>
      <c r="E1193" s="340" t="s">
        <v>289</v>
      </c>
      <c r="F1193" s="162" t="s">
        <v>1624</v>
      </c>
      <c r="G1193" s="56" t="s">
        <v>1575</v>
      </c>
      <c r="H1193" s="56">
        <v>0.2</v>
      </c>
      <c r="I1193" s="22">
        <v>1095</v>
      </c>
      <c r="J1193" s="22">
        <v>1415</v>
      </c>
      <c r="K1193" s="22">
        <f t="shared" si="264"/>
        <v>1095</v>
      </c>
      <c r="L1193" s="45"/>
      <c r="M1193" s="24">
        <f t="shared" si="265"/>
        <v>0</v>
      </c>
      <c r="N1193" s="33">
        <v>1</v>
      </c>
      <c r="O1193" s="63">
        <f>L1193/N1193</f>
        <v>0</v>
      </c>
      <c r="P1193" s="45">
        <v>8536501109</v>
      </c>
      <c r="Q1193" s="33" t="s">
        <v>4854</v>
      </c>
      <c r="R1193" s="519"/>
      <c r="S1193" s="520"/>
      <c r="T1193" s="520"/>
      <c r="U1193" s="521"/>
      <c r="V1193" s="509"/>
    </row>
    <row r="1194" spans="1:22" s="28" customFormat="1" ht="21" customHeight="1" thickBot="1">
      <c r="A1194" s="231"/>
      <c r="B1194" s="69"/>
      <c r="C1194" s="69"/>
      <c r="D1194" s="70" t="s">
        <v>83</v>
      </c>
      <c r="E1194" s="71"/>
      <c r="F1194" s="157"/>
      <c r="G1194" s="70"/>
      <c r="H1194" s="70"/>
      <c r="I1194" s="70"/>
      <c r="J1194" s="70"/>
      <c r="K1194" s="70"/>
      <c r="L1194" s="71"/>
      <c r="M1194" s="71"/>
      <c r="N1194" s="71"/>
      <c r="O1194" s="85"/>
      <c r="P1194" s="369"/>
      <c r="Q1194" s="369"/>
      <c r="R1194" s="71"/>
      <c r="S1194" s="71"/>
      <c r="T1194" s="71"/>
      <c r="U1194" s="521"/>
      <c r="V1194" s="509"/>
    </row>
    <row r="1195" spans="1:22" s="28" customFormat="1" ht="42" customHeight="1">
      <c r="A1195" s="150">
        <v>937005</v>
      </c>
      <c r="B1195" s="81">
        <v>4650187483057</v>
      </c>
      <c r="C1195" s="21" t="s">
        <v>4050</v>
      </c>
      <c r="D1195" s="42" t="s">
        <v>4526</v>
      </c>
      <c r="E1195" s="345" t="s">
        <v>290</v>
      </c>
      <c r="F1195" s="163" t="s">
        <v>1624</v>
      </c>
      <c r="G1195" s="57" t="s">
        <v>1576</v>
      </c>
      <c r="H1195" s="57">
        <v>4</v>
      </c>
      <c r="I1195" s="22">
        <v>5180</v>
      </c>
      <c r="J1195" s="22">
        <v>6580</v>
      </c>
      <c r="K1195" s="22">
        <f t="shared" ref="K1195:K1202" si="267">I1195*(100-$P$3*100)/100</f>
        <v>5180</v>
      </c>
      <c r="L1195" s="20"/>
      <c r="M1195" s="24">
        <f t="shared" ref="M1195:M1202" si="268">K1195*L1195</f>
        <v>0</v>
      </c>
      <c r="N1195" s="33">
        <v>4</v>
      </c>
      <c r="O1195" s="63">
        <f t="shared" ref="O1195:O1202" si="269">L1195/N1195</f>
        <v>0</v>
      </c>
      <c r="P1195" s="20">
        <v>8511400008</v>
      </c>
      <c r="Q1195" s="33" t="s">
        <v>4908</v>
      </c>
      <c r="R1195" s="519" t="s">
        <v>5192</v>
      </c>
      <c r="S1195" s="520">
        <v>46204</v>
      </c>
      <c r="T1195" s="520">
        <v>47664</v>
      </c>
      <c r="U1195" s="521" t="s">
        <v>5191</v>
      </c>
      <c r="V1195" s="509"/>
    </row>
    <row r="1196" spans="1:22" s="28" customFormat="1" ht="42" customHeight="1">
      <c r="A1196" s="150">
        <v>937006</v>
      </c>
      <c r="B1196" s="81">
        <v>4650187483071</v>
      </c>
      <c r="C1196" s="21" t="s">
        <v>4051</v>
      </c>
      <c r="D1196" s="42" t="s">
        <v>4527</v>
      </c>
      <c r="E1196" s="345" t="s">
        <v>290</v>
      </c>
      <c r="F1196" s="163" t="s">
        <v>1624</v>
      </c>
      <c r="G1196" s="57" t="s">
        <v>1576</v>
      </c>
      <c r="H1196" s="57">
        <v>4.03</v>
      </c>
      <c r="I1196" s="22">
        <v>4869</v>
      </c>
      <c r="J1196" s="22">
        <v>6184</v>
      </c>
      <c r="K1196" s="22">
        <f t="shared" si="267"/>
        <v>4869</v>
      </c>
      <c r="L1196" s="20"/>
      <c r="M1196" s="24">
        <f t="shared" si="268"/>
        <v>0</v>
      </c>
      <c r="N1196" s="33">
        <v>4</v>
      </c>
      <c r="O1196" s="63">
        <f t="shared" si="269"/>
        <v>0</v>
      </c>
      <c r="P1196" s="20">
        <v>8511400008</v>
      </c>
      <c r="Q1196" s="33" t="s">
        <v>4908</v>
      </c>
      <c r="R1196" s="519" t="s">
        <v>5192</v>
      </c>
      <c r="S1196" s="520">
        <v>46204</v>
      </c>
      <c r="T1196" s="520">
        <v>47664</v>
      </c>
      <c r="U1196" s="521" t="s">
        <v>5191</v>
      </c>
      <c r="V1196" s="509"/>
    </row>
    <row r="1197" spans="1:22" s="28" customFormat="1" ht="42" customHeight="1">
      <c r="A1197" s="150">
        <v>937007</v>
      </c>
      <c r="B1197" s="81">
        <v>4660171514025</v>
      </c>
      <c r="C1197" s="21" t="s">
        <v>847</v>
      </c>
      <c r="D1197" s="42" t="s">
        <v>848</v>
      </c>
      <c r="E1197" s="345" t="s">
        <v>290</v>
      </c>
      <c r="F1197" s="163" t="s">
        <v>1624</v>
      </c>
      <c r="G1197" s="57" t="s">
        <v>1720</v>
      </c>
      <c r="H1197" s="57">
        <v>4.1399999999999997</v>
      </c>
      <c r="I1197" s="22">
        <v>9600</v>
      </c>
      <c r="J1197" s="22">
        <v>12100</v>
      </c>
      <c r="K1197" s="22">
        <f t="shared" si="267"/>
        <v>9600</v>
      </c>
      <c r="L1197" s="20"/>
      <c r="M1197" s="24">
        <f t="shared" si="268"/>
        <v>0</v>
      </c>
      <c r="N1197" s="33">
        <v>1</v>
      </c>
      <c r="O1197" s="63">
        <f t="shared" si="269"/>
        <v>0</v>
      </c>
      <c r="P1197" s="20">
        <v>8511400008</v>
      </c>
      <c r="Q1197" s="33" t="s">
        <v>4908</v>
      </c>
      <c r="R1197" s="519" t="s">
        <v>5192</v>
      </c>
      <c r="S1197" s="520">
        <v>46204</v>
      </c>
      <c r="T1197" s="520">
        <v>47664</v>
      </c>
      <c r="U1197" s="521" t="s">
        <v>5191</v>
      </c>
      <c r="V1197" s="509"/>
    </row>
    <row r="1198" spans="1:22" s="28" customFormat="1" ht="42" customHeight="1">
      <c r="A1198" s="150">
        <v>937008</v>
      </c>
      <c r="B1198" s="81">
        <v>4650187483088</v>
      </c>
      <c r="C1198" s="21" t="s">
        <v>133</v>
      </c>
      <c r="D1198" s="42" t="s">
        <v>1214</v>
      </c>
      <c r="E1198" s="345" t="s">
        <v>290</v>
      </c>
      <c r="F1198" s="163" t="s">
        <v>1624</v>
      </c>
      <c r="G1198" s="57" t="s">
        <v>1577</v>
      </c>
      <c r="H1198" s="57">
        <v>0.12</v>
      </c>
      <c r="I1198" s="22">
        <v>565</v>
      </c>
      <c r="J1198" s="22">
        <v>745</v>
      </c>
      <c r="K1198" s="22">
        <f t="shared" si="267"/>
        <v>565</v>
      </c>
      <c r="L1198" s="20"/>
      <c r="M1198" s="24">
        <f t="shared" si="268"/>
        <v>0</v>
      </c>
      <c r="N1198" s="33">
        <v>1</v>
      </c>
      <c r="O1198" s="63">
        <f t="shared" si="269"/>
        <v>0</v>
      </c>
      <c r="P1198" s="20">
        <v>8545200009</v>
      </c>
      <c r="Q1198" s="33" t="s">
        <v>4854</v>
      </c>
      <c r="R1198" s="519" t="s">
        <v>5193</v>
      </c>
      <c r="S1198" s="520"/>
      <c r="T1198" s="520"/>
      <c r="U1198" s="521"/>
      <c r="V1198" s="509"/>
    </row>
    <row r="1199" spans="1:22" s="28" customFormat="1" ht="42" customHeight="1">
      <c r="A1199" s="150">
        <v>938009</v>
      </c>
      <c r="B1199" s="81">
        <v>4650187483095</v>
      </c>
      <c r="C1199" s="21" t="s">
        <v>84</v>
      </c>
      <c r="D1199" s="42" t="s">
        <v>1215</v>
      </c>
      <c r="E1199" s="345" t="s">
        <v>290</v>
      </c>
      <c r="F1199" s="163" t="s">
        <v>1624</v>
      </c>
      <c r="G1199" s="57" t="s">
        <v>1578</v>
      </c>
      <c r="H1199" s="57">
        <v>0.28000000000000003</v>
      </c>
      <c r="I1199" s="22">
        <v>539</v>
      </c>
      <c r="J1199" s="22">
        <v>710</v>
      </c>
      <c r="K1199" s="22">
        <f t="shared" si="267"/>
        <v>539</v>
      </c>
      <c r="L1199" s="20"/>
      <c r="M1199" s="24">
        <f t="shared" si="268"/>
        <v>0</v>
      </c>
      <c r="N1199" s="33">
        <v>1</v>
      </c>
      <c r="O1199" s="63">
        <f t="shared" si="269"/>
        <v>0</v>
      </c>
      <c r="P1199" s="20">
        <v>8511900009</v>
      </c>
      <c r="Q1199" s="33" t="s">
        <v>4908</v>
      </c>
      <c r="R1199" s="519" t="s">
        <v>5192</v>
      </c>
      <c r="S1199" s="520">
        <v>46204</v>
      </c>
      <c r="T1199" s="520">
        <v>47664</v>
      </c>
      <c r="U1199" s="521" t="s">
        <v>5191</v>
      </c>
      <c r="V1199" s="509"/>
    </row>
    <row r="1200" spans="1:22" s="28" customFormat="1" ht="42" customHeight="1">
      <c r="A1200" s="150">
        <v>937010</v>
      </c>
      <c r="B1200" s="81">
        <v>4650187483101</v>
      </c>
      <c r="C1200" s="21" t="s">
        <v>85</v>
      </c>
      <c r="D1200" s="42" t="s">
        <v>1216</v>
      </c>
      <c r="E1200" s="345" t="s">
        <v>290</v>
      </c>
      <c r="F1200" s="163" t="s">
        <v>1624</v>
      </c>
      <c r="G1200" s="57" t="s">
        <v>1578</v>
      </c>
      <c r="H1200" s="57">
        <v>0.34</v>
      </c>
      <c r="I1200" s="22">
        <v>539</v>
      </c>
      <c r="J1200" s="22">
        <v>710</v>
      </c>
      <c r="K1200" s="22">
        <f t="shared" si="267"/>
        <v>539</v>
      </c>
      <c r="L1200" s="20"/>
      <c r="M1200" s="24">
        <f t="shared" si="268"/>
        <v>0</v>
      </c>
      <c r="N1200" s="33">
        <v>1</v>
      </c>
      <c r="O1200" s="63">
        <f t="shared" si="269"/>
        <v>0</v>
      </c>
      <c r="P1200" s="20">
        <v>8511900009</v>
      </c>
      <c r="Q1200" s="33" t="s">
        <v>4908</v>
      </c>
      <c r="R1200" s="519" t="s">
        <v>5192</v>
      </c>
      <c r="S1200" s="520">
        <v>46204</v>
      </c>
      <c r="T1200" s="520">
        <v>47664</v>
      </c>
      <c r="U1200" s="521" t="s">
        <v>5191</v>
      </c>
      <c r="V1200" s="509"/>
    </row>
    <row r="1201" spans="1:22" s="28" customFormat="1" ht="42" customHeight="1">
      <c r="A1201" s="150">
        <v>937011</v>
      </c>
      <c r="B1201" s="81">
        <v>4650187483118</v>
      </c>
      <c r="C1201" s="21" t="s">
        <v>86</v>
      </c>
      <c r="D1201" s="42" t="s">
        <v>1217</v>
      </c>
      <c r="E1201" s="345" t="s">
        <v>290</v>
      </c>
      <c r="F1201" s="163" t="s">
        <v>1624</v>
      </c>
      <c r="G1201" s="57" t="s">
        <v>1579</v>
      </c>
      <c r="H1201" s="57">
        <v>0.71</v>
      </c>
      <c r="I1201" s="22">
        <v>1110</v>
      </c>
      <c r="J1201" s="22">
        <v>1430</v>
      </c>
      <c r="K1201" s="22">
        <f t="shared" si="267"/>
        <v>1110</v>
      </c>
      <c r="L1201" s="20"/>
      <c r="M1201" s="24">
        <f t="shared" si="268"/>
        <v>0</v>
      </c>
      <c r="N1201" s="33">
        <v>1</v>
      </c>
      <c r="O1201" s="63">
        <f t="shared" si="269"/>
        <v>0</v>
      </c>
      <c r="P1201" s="20">
        <v>8511900009</v>
      </c>
      <c r="Q1201" s="33" t="s">
        <v>4854</v>
      </c>
      <c r="R1201" s="519" t="s">
        <v>5192</v>
      </c>
      <c r="S1201" s="520">
        <v>46204</v>
      </c>
      <c r="T1201" s="520">
        <v>47664</v>
      </c>
      <c r="U1201" s="521" t="s">
        <v>5191</v>
      </c>
      <c r="V1201" s="509"/>
    </row>
    <row r="1202" spans="1:22" s="28" customFormat="1" ht="42" customHeight="1" thickBot="1">
      <c r="A1202" s="150">
        <v>937012</v>
      </c>
      <c r="B1202" s="81">
        <v>4650187483125</v>
      </c>
      <c r="C1202" s="21" t="s">
        <v>87</v>
      </c>
      <c r="D1202" s="42" t="s">
        <v>1218</v>
      </c>
      <c r="E1202" s="345" t="s">
        <v>290</v>
      </c>
      <c r="F1202" s="163" t="s">
        <v>1624</v>
      </c>
      <c r="G1202" s="57" t="s">
        <v>1579</v>
      </c>
      <c r="H1202" s="57">
        <v>0.71</v>
      </c>
      <c r="I1202" s="22">
        <v>1200</v>
      </c>
      <c r="J1202" s="22">
        <v>1550</v>
      </c>
      <c r="K1202" s="22">
        <f t="shared" si="267"/>
        <v>1200</v>
      </c>
      <c r="L1202" s="20"/>
      <c r="M1202" s="24">
        <f t="shared" si="268"/>
        <v>0</v>
      </c>
      <c r="N1202" s="33">
        <v>1</v>
      </c>
      <c r="O1202" s="63">
        <f t="shared" si="269"/>
        <v>0</v>
      </c>
      <c r="P1202" s="20">
        <v>8511900009</v>
      </c>
      <c r="Q1202" s="33" t="s">
        <v>4854</v>
      </c>
      <c r="R1202" s="519" t="s">
        <v>5192</v>
      </c>
      <c r="S1202" s="520">
        <v>46204</v>
      </c>
      <c r="T1202" s="520">
        <v>47664</v>
      </c>
      <c r="U1202" s="521" t="s">
        <v>5191</v>
      </c>
      <c r="V1202" s="509"/>
    </row>
    <row r="1203" spans="1:22" s="28" customFormat="1" ht="21" customHeight="1" thickBot="1">
      <c r="A1203" s="231"/>
      <c r="B1203" s="69"/>
      <c r="C1203" s="69"/>
      <c r="D1203" s="70" t="s">
        <v>268</v>
      </c>
      <c r="E1203" s="71"/>
      <c r="F1203" s="157"/>
      <c r="G1203" s="70"/>
      <c r="H1203" s="70"/>
      <c r="I1203" s="70"/>
      <c r="J1203" s="70"/>
      <c r="K1203" s="70"/>
      <c r="L1203" s="71"/>
      <c r="M1203" s="71"/>
      <c r="N1203" s="71"/>
      <c r="O1203" s="85"/>
      <c r="P1203" s="369"/>
      <c r="Q1203" s="369"/>
      <c r="R1203" s="71"/>
      <c r="S1203" s="71"/>
      <c r="T1203" s="71"/>
      <c r="U1203" s="521"/>
      <c r="V1203" s="509"/>
    </row>
    <row r="1204" spans="1:22" s="28" customFormat="1" ht="42" customHeight="1">
      <c r="A1204" s="150">
        <v>937013</v>
      </c>
      <c r="B1204" s="81">
        <v>4650187483637</v>
      </c>
      <c r="C1204" s="21" t="s">
        <v>269</v>
      </c>
      <c r="D1204" s="42" t="s">
        <v>1219</v>
      </c>
      <c r="E1204" s="345" t="s">
        <v>290</v>
      </c>
      <c r="F1204" s="163" t="s">
        <v>1624</v>
      </c>
      <c r="G1204" s="57" t="s">
        <v>1580</v>
      </c>
      <c r="H1204" s="57">
        <v>5.4</v>
      </c>
      <c r="I1204" s="22">
        <v>7990</v>
      </c>
      <c r="J1204" s="22">
        <v>10080</v>
      </c>
      <c r="K1204" s="22">
        <f>I1204*(100-$P$3*100)/100</f>
        <v>7990</v>
      </c>
      <c r="L1204" s="20"/>
      <c r="M1204" s="24">
        <f>K1204*L1204</f>
        <v>0</v>
      </c>
      <c r="N1204" s="33">
        <v>1</v>
      </c>
      <c r="O1204" s="63">
        <f>L1204/N1204</f>
        <v>0</v>
      </c>
      <c r="P1204" s="20">
        <v>8511500008</v>
      </c>
      <c r="Q1204" s="33" t="s">
        <v>4909</v>
      </c>
      <c r="R1204" s="519" t="s">
        <v>5192</v>
      </c>
      <c r="S1204" s="520">
        <v>46204</v>
      </c>
      <c r="T1204" s="520">
        <v>47664</v>
      </c>
      <c r="U1204" s="521" t="s">
        <v>5191</v>
      </c>
      <c r="V1204" s="509"/>
    </row>
    <row r="1205" spans="1:22" s="28" customFormat="1" ht="42" customHeight="1">
      <c r="A1205" s="150">
        <v>937042</v>
      </c>
      <c r="B1205" s="81">
        <v>4660171519464</v>
      </c>
      <c r="C1205" s="81" t="s">
        <v>2842</v>
      </c>
      <c r="D1205" s="42" t="s">
        <v>2843</v>
      </c>
      <c r="E1205" s="345" t="s">
        <v>290</v>
      </c>
      <c r="F1205" s="175" t="s">
        <v>1624</v>
      </c>
      <c r="G1205" s="57" t="s">
        <v>3089</v>
      </c>
      <c r="H1205" s="57">
        <v>0.15</v>
      </c>
      <c r="I1205" s="22">
        <v>945</v>
      </c>
      <c r="J1205" s="22">
        <v>1250</v>
      </c>
      <c r="K1205" s="22">
        <f>I1205*(100-$P$3*100)/100</f>
        <v>945</v>
      </c>
      <c r="L1205" s="20"/>
      <c r="M1205" s="24">
        <f>K1205*L1205</f>
        <v>0</v>
      </c>
      <c r="N1205" s="33">
        <v>1</v>
      </c>
      <c r="O1205" s="63">
        <f>L1205/N1205</f>
        <v>0</v>
      </c>
      <c r="P1205" s="20">
        <v>8511900009</v>
      </c>
      <c r="Q1205" s="33" t="s">
        <v>4854</v>
      </c>
      <c r="R1205" s="519" t="s">
        <v>5193</v>
      </c>
      <c r="S1205" s="520"/>
      <c r="T1205" s="520"/>
      <c r="U1205" s="521"/>
      <c r="V1205" s="509"/>
    </row>
    <row r="1206" spans="1:22" s="28" customFormat="1" ht="42" customHeight="1" thickBot="1">
      <c r="A1206" s="150">
        <v>937014</v>
      </c>
      <c r="B1206" s="81">
        <v>4650187488847</v>
      </c>
      <c r="C1206" s="21" t="s">
        <v>583</v>
      </c>
      <c r="D1206" s="42" t="s">
        <v>582</v>
      </c>
      <c r="E1206" s="345" t="s">
        <v>290</v>
      </c>
      <c r="F1206" s="177" t="s">
        <v>1624</v>
      </c>
      <c r="G1206" s="214" t="s">
        <v>1581</v>
      </c>
      <c r="H1206" s="57">
        <v>0.23</v>
      </c>
      <c r="I1206" s="22">
        <v>1295</v>
      </c>
      <c r="J1206" s="22">
        <v>1670</v>
      </c>
      <c r="K1206" s="22">
        <f>I1206*(100-$P$3*100)/100</f>
        <v>1295</v>
      </c>
      <c r="L1206" s="20"/>
      <c r="M1206" s="24">
        <f>K1206*L1206</f>
        <v>0</v>
      </c>
      <c r="N1206" s="33">
        <v>1</v>
      </c>
      <c r="O1206" s="63">
        <f>L1206/N1206</f>
        <v>0</v>
      </c>
      <c r="P1206" s="20">
        <v>8504408300</v>
      </c>
      <c r="Q1206" s="33" t="s">
        <v>4854</v>
      </c>
      <c r="R1206" s="519"/>
      <c r="S1206" s="520"/>
      <c r="T1206" s="520"/>
      <c r="U1206" s="521"/>
      <c r="V1206" s="509"/>
    </row>
    <row r="1207" spans="1:22" s="28" customFormat="1" ht="21" customHeight="1" thickBot="1">
      <c r="A1207" s="231"/>
      <c r="B1207" s="69"/>
      <c r="C1207" s="69"/>
      <c r="D1207" s="70" t="s">
        <v>4968</v>
      </c>
      <c r="E1207" s="71"/>
      <c r="F1207" s="157"/>
      <c r="G1207" s="70"/>
      <c r="H1207" s="70"/>
      <c r="I1207" s="70"/>
      <c r="J1207" s="70"/>
      <c r="K1207" s="70"/>
      <c r="L1207" s="71"/>
      <c r="M1207" s="71"/>
      <c r="N1207" s="71"/>
      <c r="O1207" s="85"/>
      <c r="P1207" s="369"/>
      <c r="Q1207" s="369"/>
      <c r="R1207" s="71"/>
      <c r="S1207" s="71"/>
      <c r="T1207" s="71"/>
      <c r="U1207" s="521"/>
      <c r="V1207" s="509"/>
    </row>
    <row r="1208" spans="1:22" s="151" customFormat="1" ht="42" customHeight="1">
      <c r="A1208" s="298">
        <v>937047</v>
      </c>
      <c r="B1208" s="305">
        <v>4680642315470</v>
      </c>
      <c r="C1208" s="191" t="s">
        <v>4969</v>
      </c>
      <c r="D1208" s="358" t="s">
        <v>4970</v>
      </c>
      <c r="E1208" s="349" t="s">
        <v>290</v>
      </c>
      <c r="F1208" s="357"/>
      <c r="G1208" s="359" t="s">
        <v>4977</v>
      </c>
      <c r="H1208" s="359">
        <v>1.2</v>
      </c>
      <c r="I1208" s="301">
        <v>3940</v>
      </c>
      <c r="J1208" s="301">
        <v>5005</v>
      </c>
      <c r="K1208" s="301">
        <f t="shared" ref="K1208:K1217" si="270">I1208*(100-$P$3*100)/100</f>
        <v>3940</v>
      </c>
      <c r="L1208" s="306"/>
      <c r="M1208" s="307">
        <f t="shared" ref="M1208:M1217" si="271">K1208*L1208</f>
        <v>0</v>
      </c>
      <c r="N1208" s="303">
        <v>1</v>
      </c>
      <c r="O1208" s="360">
        <f t="shared" ref="O1208:O1211" si="272">L1208/N1208</f>
        <v>0</v>
      </c>
      <c r="P1208" s="306">
        <v>8511300008</v>
      </c>
      <c r="Q1208" s="303" t="s">
        <v>5065</v>
      </c>
      <c r="R1208" s="519"/>
      <c r="S1208" s="520"/>
      <c r="T1208" s="520"/>
      <c r="U1208" s="521"/>
      <c r="V1208" s="509"/>
    </row>
    <row r="1209" spans="1:22" s="151" customFormat="1" ht="42" customHeight="1">
      <c r="A1209" s="298">
        <v>937044</v>
      </c>
      <c r="B1209" s="305">
        <v>4680642315487</v>
      </c>
      <c r="C1209" s="191" t="s">
        <v>4971</v>
      </c>
      <c r="D1209" s="358" t="s">
        <v>4972</v>
      </c>
      <c r="E1209" s="349" t="s">
        <v>290</v>
      </c>
      <c r="F1209" s="357"/>
      <c r="G1209" s="359" t="s">
        <v>4977</v>
      </c>
      <c r="H1209" s="359">
        <v>1.57</v>
      </c>
      <c r="I1209" s="301">
        <v>4600</v>
      </c>
      <c r="J1209" s="301">
        <v>5842</v>
      </c>
      <c r="K1209" s="301">
        <f t="shared" si="270"/>
        <v>4600</v>
      </c>
      <c r="L1209" s="306"/>
      <c r="M1209" s="307">
        <f t="shared" si="271"/>
        <v>0</v>
      </c>
      <c r="N1209" s="303">
        <v>1</v>
      </c>
      <c r="O1209" s="360">
        <f t="shared" si="272"/>
        <v>0</v>
      </c>
      <c r="P1209" s="306">
        <v>8511300008</v>
      </c>
      <c r="Q1209" s="303" t="s">
        <v>5065</v>
      </c>
      <c r="R1209" s="519" t="s">
        <v>5192</v>
      </c>
      <c r="S1209" s="520">
        <v>46204</v>
      </c>
      <c r="T1209" s="520">
        <v>47664</v>
      </c>
      <c r="U1209" s="521" t="s">
        <v>5191</v>
      </c>
      <c r="V1209" s="509"/>
    </row>
    <row r="1210" spans="1:22" s="151" customFormat="1" ht="42" customHeight="1">
      <c r="A1210" s="298">
        <v>937045</v>
      </c>
      <c r="B1210" s="305">
        <v>4680642315494</v>
      </c>
      <c r="C1210" s="191" t="s">
        <v>4973</v>
      </c>
      <c r="D1210" s="358" t="s">
        <v>4974</v>
      </c>
      <c r="E1210" s="349" t="s">
        <v>290</v>
      </c>
      <c r="F1210" s="357"/>
      <c r="G1210" s="359" t="s">
        <v>4977</v>
      </c>
      <c r="H1210" s="359">
        <v>1.25</v>
      </c>
      <c r="I1210" s="301">
        <v>3940</v>
      </c>
      <c r="J1210" s="301">
        <v>5005</v>
      </c>
      <c r="K1210" s="301">
        <f t="shared" si="270"/>
        <v>3940</v>
      </c>
      <c r="L1210" s="306"/>
      <c r="M1210" s="307">
        <f t="shared" si="271"/>
        <v>0</v>
      </c>
      <c r="N1210" s="303">
        <v>1</v>
      </c>
      <c r="O1210" s="360">
        <f t="shared" si="272"/>
        <v>0</v>
      </c>
      <c r="P1210" s="306">
        <v>8511300008</v>
      </c>
      <c r="Q1210" s="303" t="s">
        <v>5065</v>
      </c>
      <c r="R1210" s="519" t="s">
        <v>5192</v>
      </c>
      <c r="S1210" s="520">
        <v>46204</v>
      </c>
      <c r="T1210" s="520">
        <v>47664</v>
      </c>
      <c r="U1210" s="521" t="s">
        <v>5191</v>
      </c>
      <c r="V1210" s="509"/>
    </row>
    <row r="1211" spans="1:22" s="151" customFormat="1" ht="42" customHeight="1">
      <c r="A1211" s="298">
        <v>937046</v>
      </c>
      <c r="B1211" s="305">
        <v>4680642315524</v>
      </c>
      <c r="C1211" s="191" t="s">
        <v>4975</v>
      </c>
      <c r="D1211" s="358" t="s">
        <v>4976</v>
      </c>
      <c r="E1211" s="349" t="s">
        <v>290</v>
      </c>
      <c r="F1211" s="357"/>
      <c r="G1211" s="359" t="s">
        <v>4977</v>
      </c>
      <c r="H1211" s="359">
        <v>1.1000000000000001</v>
      </c>
      <c r="I1211" s="301">
        <v>2960</v>
      </c>
      <c r="J1211" s="301">
        <v>3818</v>
      </c>
      <c r="K1211" s="301">
        <f t="shared" si="270"/>
        <v>2960</v>
      </c>
      <c r="L1211" s="306"/>
      <c r="M1211" s="307">
        <f t="shared" si="271"/>
        <v>0</v>
      </c>
      <c r="N1211" s="303">
        <v>1</v>
      </c>
      <c r="O1211" s="360">
        <f t="shared" si="272"/>
        <v>0</v>
      </c>
      <c r="P1211" s="306">
        <v>8511300008</v>
      </c>
      <c r="Q1211" s="303" t="s">
        <v>5065</v>
      </c>
      <c r="R1211" s="519" t="s">
        <v>5192</v>
      </c>
      <c r="S1211" s="520">
        <v>46204</v>
      </c>
      <c r="T1211" s="520">
        <v>47664</v>
      </c>
      <c r="U1211" s="521" t="s">
        <v>5191</v>
      </c>
      <c r="V1211" s="509"/>
    </row>
    <row r="1212" spans="1:22" s="28" customFormat="1" ht="42" customHeight="1">
      <c r="A1212" s="150">
        <v>937043</v>
      </c>
      <c r="B1212" s="81">
        <v>4680642315371</v>
      </c>
      <c r="C1212" s="21" t="s">
        <v>4799</v>
      </c>
      <c r="D1212" s="42" t="s">
        <v>4801</v>
      </c>
      <c r="E1212" s="345" t="s">
        <v>290</v>
      </c>
      <c r="F1212" s="163"/>
      <c r="G1212" s="57" t="s">
        <v>4803</v>
      </c>
      <c r="H1212" s="57">
        <v>0.75</v>
      </c>
      <c r="I1212" s="22">
        <v>1355</v>
      </c>
      <c r="J1212" s="22">
        <v>1748</v>
      </c>
      <c r="K1212" s="22">
        <f t="shared" si="270"/>
        <v>1355</v>
      </c>
      <c r="L1212" s="20"/>
      <c r="M1212" s="24">
        <f t="shared" si="271"/>
        <v>0</v>
      </c>
      <c r="N1212" s="33">
        <v>1</v>
      </c>
      <c r="O1212" s="63">
        <f t="shared" ref="O1212:O1217" si="273">L1212/N1212</f>
        <v>0</v>
      </c>
      <c r="P1212" s="20">
        <v>8511300008</v>
      </c>
      <c r="Q1212" s="33" t="s">
        <v>4910</v>
      </c>
      <c r="R1212" s="519" t="s">
        <v>5192</v>
      </c>
      <c r="S1212" s="520">
        <v>46204</v>
      </c>
      <c r="T1212" s="520">
        <v>47664</v>
      </c>
      <c r="U1212" s="521" t="s">
        <v>5191</v>
      </c>
      <c r="V1212" s="509"/>
    </row>
    <row r="1213" spans="1:22" s="28" customFormat="1" ht="42" customHeight="1">
      <c r="A1213" s="150">
        <v>937048</v>
      </c>
      <c r="B1213" s="81">
        <v>4680642315906</v>
      </c>
      <c r="C1213" s="21" t="s">
        <v>4800</v>
      </c>
      <c r="D1213" s="42" t="s">
        <v>4802</v>
      </c>
      <c r="E1213" s="345" t="s">
        <v>290</v>
      </c>
      <c r="F1213" s="163"/>
      <c r="G1213" s="57" t="s">
        <v>4804</v>
      </c>
      <c r="H1213" s="57">
        <v>0.04</v>
      </c>
      <c r="I1213" s="22">
        <v>130</v>
      </c>
      <c r="J1213" s="22">
        <v>176</v>
      </c>
      <c r="K1213" s="22">
        <f t="shared" si="270"/>
        <v>130</v>
      </c>
      <c r="L1213" s="20"/>
      <c r="M1213" s="24">
        <f t="shared" si="271"/>
        <v>0</v>
      </c>
      <c r="N1213" s="33">
        <v>1</v>
      </c>
      <c r="O1213" s="63">
        <f t="shared" si="273"/>
        <v>0</v>
      </c>
      <c r="P1213" s="20">
        <v>8511300008</v>
      </c>
      <c r="Q1213" s="33" t="s">
        <v>4854</v>
      </c>
      <c r="R1213" s="519"/>
      <c r="S1213" s="520"/>
      <c r="T1213" s="520"/>
      <c r="U1213" s="521"/>
      <c r="V1213" s="509"/>
    </row>
    <row r="1214" spans="1:22" s="28" customFormat="1" ht="42" customHeight="1">
      <c r="A1214" s="150">
        <v>937015</v>
      </c>
      <c r="B1214" s="81">
        <v>4650187489158</v>
      </c>
      <c r="C1214" s="21" t="s">
        <v>655</v>
      </c>
      <c r="D1214" s="42" t="s">
        <v>656</v>
      </c>
      <c r="E1214" s="345" t="s">
        <v>290</v>
      </c>
      <c r="F1214" s="163" t="s">
        <v>1624</v>
      </c>
      <c r="G1214" s="57" t="s">
        <v>1582</v>
      </c>
      <c r="H1214" s="57">
        <v>0.9</v>
      </c>
      <c r="I1214" s="22">
        <v>950</v>
      </c>
      <c r="J1214" s="22">
        <v>1255</v>
      </c>
      <c r="K1214" s="22">
        <f t="shared" si="270"/>
        <v>950</v>
      </c>
      <c r="L1214" s="20"/>
      <c r="M1214" s="24">
        <f t="shared" si="271"/>
        <v>0</v>
      </c>
      <c r="N1214" s="33">
        <v>1</v>
      </c>
      <c r="O1214" s="63">
        <f t="shared" si="273"/>
        <v>0</v>
      </c>
      <c r="P1214" s="20">
        <v>8511300008</v>
      </c>
      <c r="Q1214" s="33" t="s">
        <v>4910</v>
      </c>
      <c r="R1214" s="519" t="s">
        <v>5192</v>
      </c>
      <c r="S1214" s="520">
        <v>46204</v>
      </c>
      <c r="T1214" s="520">
        <v>47664</v>
      </c>
      <c r="U1214" s="521" t="s">
        <v>5191</v>
      </c>
      <c r="V1214" s="509"/>
    </row>
    <row r="1215" spans="1:22" s="28" customFormat="1" ht="42" customHeight="1">
      <c r="A1215" s="150">
        <v>937016</v>
      </c>
      <c r="B1215" s="81">
        <v>4650187489172</v>
      </c>
      <c r="C1215" s="21" t="s">
        <v>657</v>
      </c>
      <c r="D1215" s="42" t="s">
        <v>658</v>
      </c>
      <c r="E1215" s="345" t="s">
        <v>290</v>
      </c>
      <c r="F1215" s="163" t="s">
        <v>1624</v>
      </c>
      <c r="G1215" s="57" t="s">
        <v>1583</v>
      </c>
      <c r="H1215" s="57">
        <v>0.5</v>
      </c>
      <c r="I1215" s="22">
        <v>930</v>
      </c>
      <c r="J1215" s="22">
        <v>1225</v>
      </c>
      <c r="K1215" s="22">
        <f t="shared" si="270"/>
        <v>930</v>
      </c>
      <c r="L1215" s="20"/>
      <c r="M1215" s="24">
        <f t="shared" si="271"/>
        <v>0</v>
      </c>
      <c r="N1215" s="33">
        <v>1</v>
      </c>
      <c r="O1215" s="63">
        <f t="shared" si="273"/>
        <v>0</v>
      </c>
      <c r="P1215" s="20">
        <v>8511300008</v>
      </c>
      <c r="Q1215" s="33" t="s">
        <v>4910</v>
      </c>
      <c r="R1215" s="519" t="s">
        <v>5192</v>
      </c>
      <c r="S1215" s="520">
        <v>46204</v>
      </c>
      <c r="T1215" s="520">
        <v>47664</v>
      </c>
      <c r="U1215" s="521" t="s">
        <v>5191</v>
      </c>
      <c r="V1215" s="509"/>
    </row>
    <row r="1216" spans="1:22" s="28" customFormat="1" ht="42" customHeight="1">
      <c r="A1216" s="150">
        <v>937017</v>
      </c>
      <c r="B1216" s="81">
        <v>4650187489189</v>
      </c>
      <c r="C1216" s="21" t="s">
        <v>659</v>
      </c>
      <c r="D1216" s="42" t="s">
        <v>662</v>
      </c>
      <c r="E1216" s="345" t="s">
        <v>290</v>
      </c>
      <c r="F1216" s="163" t="s">
        <v>1624</v>
      </c>
      <c r="G1216" s="57" t="s">
        <v>1583</v>
      </c>
      <c r="H1216" s="57">
        <v>0.5</v>
      </c>
      <c r="I1216" s="22">
        <v>950</v>
      </c>
      <c r="J1216" s="22">
        <v>1255</v>
      </c>
      <c r="K1216" s="22">
        <f t="shared" si="270"/>
        <v>950</v>
      </c>
      <c r="L1216" s="20"/>
      <c r="M1216" s="24">
        <f t="shared" si="271"/>
        <v>0</v>
      </c>
      <c r="N1216" s="33">
        <v>1</v>
      </c>
      <c r="O1216" s="63">
        <f t="shared" si="273"/>
        <v>0</v>
      </c>
      <c r="P1216" s="20">
        <v>8511300008</v>
      </c>
      <c r="Q1216" s="33" t="s">
        <v>4910</v>
      </c>
      <c r="R1216" s="519" t="s">
        <v>5192</v>
      </c>
      <c r="S1216" s="520">
        <v>46204</v>
      </c>
      <c r="T1216" s="520">
        <v>47664</v>
      </c>
      <c r="U1216" s="521" t="s">
        <v>5191</v>
      </c>
      <c r="V1216" s="509"/>
    </row>
    <row r="1217" spans="1:22" s="28" customFormat="1" ht="42" customHeight="1" thickBot="1">
      <c r="A1217" s="150">
        <v>937018</v>
      </c>
      <c r="B1217" s="81">
        <v>4650187489165</v>
      </c>
      <c r="C1217" s="21" t="s">
        <v>660</v>
      </c>
      <c r="D1217" s="42" t="s">
        <v>661</v>
      </c>
      <c r="E1217" s="345" t="s">
        <v>290</v>
      </c>
      <c r="F1217" s="163" t="s">
        <v>1624</v>
      </c>
      <c r="G1217" s="57" t="s">
        <v>1584</v>
      </c>
      <c r="H1217" s="57">
        <v>0.33</v>
      </c>
      <c r="I1217" s="22">
        <v>1200</v>
      </c>
      <c r="J1217" s="22">
        <v>1548</v>
      </c>
      <c r="K1217" s="22">
        <f t="shared" si="270"/>
        <v>1200</v>
      </c>
      <c r="L1217" s="20"/>
      <c r="M1217" s="24">
        <f t="shared" si="271"/>
        <v>0</v>
      </c>
      <c r="N1217" s="33">
        <v>20</v>
      </c>
      <c r="O1217" s="63">
        <f t="shared" si="273"/>
        <v>0</v>
      </c>
      <c r="P1217" s="20">
        <v>8511300008</v>
      </c>
      <c r="Q1217" s="33" t="s">
        <v>4910</v>
      </c>
      <c r="R1217" s="519" t="s">
        <v>5192</v>
      </c>
      <c r="S1217" s="520">
        <v>46204</v>
      </c>
      <c r="T1217" s="520">
        <v>47664</v>
      </c>
      <c r="U1217" s="521" t="s">
        <v>5191</v>
      </c>
      <c r="V1217" s="509"/>
    </row>
    <row r="1218" spans="1:22" s="28" customFormat="1" ht="21" customHeight="1" thickBot="1">
      <c r="A1218" s="231"/>
      <c r="B1218" s="69"/>
      <c r="C1218" s="69"/>
      <c r="D1218" s="70" t="s">
        <v>855</v>
      </c>
      <c r="E1218" s="71"/>
      <c r="F1218" s="157"/>
      <c r="G1218" s="70"/>
      <c r="H1218" s="70"/>
      <c r="I1218" s="70"/>
      <c r="J1218" s="70"/>
      <c r="K1218" s="70"/>
      <c r="L1218" s="71"/>
      <c r="M1218" s="71"/>
      <c r="N1218" s="71"/>
      <c r="O1218" s="85"/>
      <c r="P1218" s="369"/>
      <c r="Q1218" s="369"/>
      <c r="R1218" s="71"/>
      <c r="S1218" s="71"/>
      <c r="T1218" s="71"/>
      <c r="U1218" s="521"/>
      <c r="V1218" s="509"/>
    </row>
    <row r="1219" spans="1:22" s="28" customFormat="1" ht="42" customHeight="1">
      <c r="A1219" s="150">
        <v>937019</v>
      </c>
      <c r="B1219" s="81">
        <v>4660171513783</v>
      </c>
      <c r="C1219" s="21" t="s">
        <v>856</v>
      </c>
      <c r="D1219" s="42" t="s">
        <v>857</v>
      </c>
      <c r="E1219" s="345" t="s">
        <v>290</v>
      </c>
      <c r="F1219" s="163" t="s">
        <v>1624</v>
      </c>
      <c r="G1219" s="57" t="s">
        <v>1721</v>
      </c>
      <c r="H1219" s="57">
        <v>0.3</v>
      </c>
      <c r="I1219" s="22">
        <v>350</v>
      </c>
      <c r="J1219" s="22">
        <v>462</v>
      </c>
      <c r="K1219" s="22">
        <f t="shared" ref="K1219:K1231" si="274">I1219*(100-$P$3*100)/100</f>
        <v>350</v>
      </c>
      <c r="L1219" s="20"/>
      <c r="M1219" s="24">
        <f t="shared" ref="M1219:M1231" si="275">K1219*L1219</f>
        <v>0</v>
      </c>
      <c r="N1219" s="33">
        <v>50</v>
      </c>
      <c r="O1219" s="63">
        <f t="shared" ref="O1219:O1231" si="276">L1219/N1219</f>
        <v>0</v>
      </c>
      <c r="P1219" s="20">
        <v>8511100009</v>
      </c>
      <c r="Q1219" s="33" t="s">
        <v>4911</v>
      </c>
      <c r="R1219" s="519" t="s">
        <v>5192</v>
      </c>
      <c r="S1219" s="520">
        <v>46204</v>
      </c>
      <c r="T1219" s="520">
        <v>47664</v>
      </c>
      <c r="U1219" s="521" t="s">
        <v>5191</v>
      </c>
      <c r="V1219" s="509"/>
    </row>
    <row r="1220" spans="1:22" s="28" customFormat="1" ht="42" customHeight="1">
      <c r="A1220" s="150">
        <v>937020</v>
      </c>
      <c r="B1220" s="81">
        <v>4660171513790</v>
      </c>
      <c r="C1220" s="21" t="s">
        <v>4052</v>
      </c>
      <c r="D1220" s="42" t="s">
        <v>858</v>
      </c>
      <c r="E1220" s="345" t="s">
        <v>290</v>
      </c>
      <c r="F1220" s="163" t="s">
        <v>1624</v>
      </c>
      <c r="G1220" s="57" t="s">
        <v>1721</v>
      </c>
      <c r="H1220" s="57">
        <v>0.3</v>
      </c>
      <c r="I1220" s="22">
        <v>880</v>
      </c>
      <c r="J1220" s="22">
        <v>1160</v>
      </c>
      <c r="K1220" s="22">
        <f t="shared" si="274"/>
        <v>880</v>
      </c>
      <c r="L1220" s="20"/>
      <c r="M1220" s="24">
        <f t="shared" si="275"/>
        <v>0</v>
      </c>
      <c r="N1220" s="33">
        <v>50</v>
      </c>
      <c r="O1220" s="63">
        <f t="shared" si="276"/>
        <v>0</v>
      </c>
      <c r="P1220" s="20">
        <v>8511100009</v>
      </c>
      <c r="Q1220" s="33" t="s">
        <v>4911</v>
      </c>
      <c r="R1220" s="519" t="s">
        <v>5192</v>
      </c>
      <c r="S1220" s="520">
        <v>46204</v>
      </c>
      <c r="T1220" s="520">
        <v>47664</v>
      </c>
      <c r="U1220" s="521" t="s">
        <v>5191</v>
      </c>
      <c r="V1220" s="509"/>
    </row>
    <row r="1221" spans="1:22" s="28" customFormat="1" ht="42" customHeight="1">
      <c r="A1221" s="150">
        <v>937021</v>
      </c>
      <c r="B1221" s="81">
        <v>4660171513806</v>
      </c>
      <c r="C1221" s="21" t="s">
        <v>859</v>
      </c>
      <c r="D1221" s="42" t="s">
        <v>860</v>
      </c>
      <c r="E1221" s="345" t="s">
        <v>290</v>
      </c>
      <c r="F1221" s="163" t="s">
        <v>1624</v>
      </c>
      <c r="G1221" s="57" t="s">
        <v>1721</v>
      </c>
      <c r="H1221" s="57">
        <v>0.24</v>
      </c>
      <c r="I1221" s="22">
        <v>420</v>
      </c>
      <c r="J1221" s="22">
        <v>555</v>
      </c>
      <c r="K1221" s="22">
        <f t="shared" si="274"/>
        <v>420</v>
      </c>
      <c r="L1221" s="20"/>
      <c r="M1221" s="24">
        <f t="shared" si="275"/>
        <v>0</v>
      </c>
      <c r="N1221" s="33">
        <v>50</v>
      </c>
      <c r="O1221" s="495">
        <f t="shared" si="276"/>
        <v>0</v>
      </c>
      <c r="P1221" s="20">
        <v>8511100009</v>
      </c>
      <c r="Q1221" s="33" t="s">
        <v>4911</v>
      </c>
      <c r="R1221" s="519" t="s">
        <v>5192</v>
      </c>
      <c r="S1221" s="520">
        <v>46204</v>
      </c>
      <c r="T1221" s="520">
        <v>47664</v>
      </c>
      <c r="U1221" s="521" t="s">
        <v>5191</v>
      </c>
      <c r="V1221" s="509"/>
    </row>
    <row r="1222" spans="1:22" s="28" customFormat="1" ht="42" customHeight="1">
      <c r="A1222" s="150">
        <v>937034</v>
      </c>
      <c r="B1222" s="81">
        <v>4660171516104</v>
      </c>
      <c r="C1222" s="21" t="s">
        <v>1760</v>
      </c>
      <c r="D1222" s="42" t="s">
        <v>4598</v>
      </c>
      <c r="E1222" s="345" t="s">
        <v>290</v>
      </c>
      <c r="F1222" s="163" t="s">
        <v>1624</v>
      </c>
      <c r="G1222" s="57" t="s">
        <v>1721</v>
      </c>
      <c r="H1222" s="57">
        <v>0.24</v>
      </c>
      <c r="I1222" s="22">
        <v>560</v>
      </c>
      <c r="J1222" s="22">
        <v>740</v>
      </c>
      <c r="K1222" s="22">
        <f t="shared" si="274"/>
        <v>560</v>
      </c>
      <c r="L1222" s="20"/>
      <c r="M1222" s="24">
        <f t="shared" si="275"/>
        <v>0</v>
      </c>
      <c r="N1222" s="33">
        <v>50</v>
      </c>
      <c r="O1222" s="63">
        <f t="shared" si="276"/>
        <v>0</v>
      </c>
      <c r="P1222" s="20">
        <v>8511100009</v>
      </c>
      <c r="Q1222" s="33" t="s">
        <v>4911</v>
      </c>
      <c r="R1222" s="519" t="s">
        <v>5192</v>
      </c>
      <c r="S1222" s="520">
        <v>46204</v>
      </c>
      <c r="T1222" s="520">
        <v>47664</v>
      </c>
      <c r="U1222" s="521" t="s">
        <v>5191</v>
      </c>
      <c r="V1222" s="509"/>
    </row>
    <row r="1223" spans="1:22" s="28" customFormat="1" ht="42" customHeight="1">
      <c r="A1223" s="150">
        <v>937022</v>
      </c>
      <c r="B1223" s="81">
        <v>4660171513813</v>
      </c>
      <c r="C1223" s="21" t="s">
        <v>4053</v>
      </c>
      <c r="D1223" s="42" t="s">
        <v>861</v>
      </c>
      <c r="E1223" s="345" t="s">
        <v>290</v>
      </c>
      <c r="F1223" s="163" t="s">
        <v>1624</v>
      </c>
      <c r="G1223" s="57" t="s">
        <v>1721</v>
      </c>
      <c r="H1223" s="57">
        <v>0.24</v>
      </c>
      <c r="I1223" s="22">
        <v>1078</v>
      </c>
      <c r="J1223" s="22">
        <v>1391</v>
      </c>
      <c r="K1223" s="22">
        <f t="shared" si="274"/>
        <v>1078</v>
      </c>
      <c r="L1223" s="20"/>
      <c r="M1223" s="24">
        <f t="shared" si="275"/>
        <v>0</v>
      </c>
      <c r="N1223" s="33">
        <v>50</v>
      </c>
      <c r="O1223" s="495">
        <f t="shared" si="276"/>
        <v>0</v>
      </c>
      <c r="P1223" s="20">
        <v>8511100009</v>
      </c>
      <c r="Q1223" s="33" t="s">
        <v>4911</v>
      </c>
      <c r="R1223" s="519" t="s">
        <v>5192</v>
      </c>
      <c r="S1223" s="520">
        <v>46204</v>
      </c>
      <c r="T1223" s="520">
        <v>47664</v>
      </c>
      <c r="U1223" s="521" t="s">
        <v>5191</v>
      </c>
      <c r="V1223" s="509"/>
    </row>
    <row r="1224" spans="1:22" s="28" customFormat="1" ht="42" customHeight="1">
      <c r="A1224" s="150">
        <v>937030</v>
      </c>
      <c r="B1224" s="81">
        <v>4660171516142</v>
      </c>
      <c r="C1224" s="21" t="s">
        <v>4054</v>
      </c>
      <c r="D1224" s="42" t="s">
        <v>4599</v>
      </c>
      <c r="E1224" s="345" t="s">
        <v>290</v>
      </c>
      <c r="F1224" s="163" t="s">
        <v>1624</v>
      </c>
      <c r="G1224" s="57" t="s">
        <v>1721</v>
      </c>
      <c r="H1224" s="57">
        <v>0.24</v>
      </c>
      <c r="I1224" s="22">
        <v>1120</v>
      </c>
      <c r="J1224" s="22">
        <v>1445</v>
      </c>
      <c r="K1224" s="22">
        <f t="shared" si="274"/>
        <v>1120</v>
      </c>
      <c r="L1224" s="20"/>
      <c r="M1224" s="24">
        <f t="shared" si="275"/>
        <v>0</v>
      </c>
      <c r="N1224" s="33">
        <v>50</v>
      </c>
      <c r="O1224" s="63">
        <f t="shared" si="276"/>
        <v>0</v>
      </c>
      <c r="P1224" s="20">
        <v>8511100009</v>
      </c>
      <c r="Q1224" s="33" t="s">
        <v>4911</v>
      </c>
      <c r="R1224" s="519" t="s">
        <v>5192</v>
      </c>
      <c r="S1224" s="520">
        <v>46204</v>
      </c>
      <c r="T1224" s="520">
        <v>47664</v>
      </c>
      <c r="U1224" s="521" t="s">
        <v>5191</v>
      </c>
      <c r="V1224" s="509"/>
    </row>
    <row r="1225" spans="1:22" s="28" customFormat="1" ht="42" customHeight="1">
      <c r="A1225" s="150">
        <v>937035</v>
      </c>
      <c r="B1225" s="81">
        <v>4660171516098</v>
      </c>
      <c r="C1225" s="21" t="s">
        <v>1759</v>
      </c>
      <c r="D1225" s="42" t="s">
        <v>1758</v>
      </c>
      <c r="E1225" s="345" t="s">
        <v>290</v>
      </c>
      <c r="F1225" s="163" t="s">
        <v>1624</v>
      </c>
      <c r="G1225" s="57" t="s">
        <v>1721</v>
      </c>
      <c r="H1225" s="57">
        <v>0.24</v>
      </c>
      <c r="I1225" s="22">
        <v>590</v>
      </c>
      <c r="J1225" s="22">
        <v>780</v>
      </c>
      <c r="K1225" s="22">
        <f t="shared" si="274"/>
        <v>590</v>
      </c>
      <c r="L1225" s="20"/>
      <c r="M1225" s="24">
        <f t="shared" si="275"/>
        <v>0</v>
      </c>
      <c r="N1225" s="33">
        <v>50</v>
      </c>
      <c r="O1225" s="63">
        <f t="shared" si="276"/>
        <v>0</v>
      </c>
      <c r="P1225" s="20">
        <v>8511100009</v>
      </c>
      <c r="Q1225" s="33" t="s">
        <v>4911</v>
      </c>
      <c r="R1225" s="519" t="s">
        <v>5192</v>
      </c>
      <c r="S1225" s="520">
        <v>46204</v>
      </c>
      <c r="T1225" s="520">
        <v>47664</v>
      </c>
      <c r="U1225" s="521" t="s">
        <v>5191</v>
      </c>
      <c r="V1225" s="509"/>
    </row>
    <row r="1226" spans="1:22" s="28" customFormat="1" ht="42" customHeight="1">
      <c r="A1226" s="150">
        <v>937023</v>
      </c>
      <c r="B1226" s="81">
        <v>4660171513820</v>
      </c>
      <c r="C1226" s="21" t="s">
        <v>862</v>
      </c>
      <c r="D1226" s="42" t="s">
        <v>863</v>
      </c>
      <c r="E1226" s="345" t="s">
        <v>290</v>
      </c>
      <c r="F1226" s="163" t="s">
        <v>1624</v>
      </c>
      <c r="G1226" s="57" t="s">
        <v>1721</v>
      </c>
      <c r="H1226" s="57">
        <v>0.22</v>
      </c>
      <c r="I1226" s="22">
        <v>337</v>
      </c>
      <c r="J1226" s="22">
        <v>445</v>
      </c>
      <c r="K1226" s="22">
        <f t="shared" si="274"/>
        <v>337</v>
      </c>
      <c r="L1226" s="20"/>
      <c r="M1226" s="24">
        <f t="shared" si="275"/>
        <v>0</v>
      </c>
      <c r="N1226" s="33">
        <v>50</v>
      </c>
      <c r="O1226" s="63">
        <f t="shared" si="276"/>
        <v>0</v>
      </c>
      <c r="P1226" s="20">
        <v>8511100009</v>
      </c>
      <c r="Q1226" s="33" t="s">
        <v>4911</v>
      </c>
      <c r="R1226" s="519" t="s">
        <v>5192</v>
      </c>
      <c r="S1226" s="520">
        <v>46204</v>
      </c>
      <c r="T1226" s="520">
        <v>47664</v>
      </c>
      <c r="U1226" s="521" t="s">
        <v>5191</v>
      </c>
      <c r="V1226" s="509"/>
    </row>
    <row r="1227" spans="1:22" s="28" customFormat="1" ht="42" customHeight="1">
      <c r="A1227" s="150">
        <v>937024</v>
      </c>
      <c r="B1227" s="81">
        <v>4660171513837</v>
      </c>
      <c r="C1227" s="21" t="s">
        <v>4055</v>
      </c>
      <c r="D1227" s="42" t="s">
        <v>864</v>
      </c>
      <c r="E1227" s="345" t="s">
        <v>290</v>
      </c>
      <c r="F1227" s="163" t="s">
        <v>1624</v>
      </c>
      <c r="G1227" s="57" t="s">
        <v>1721</v>
      </c>
      <c r="H1227" s="57">
        <v>0.22</v>
      </c>
      <c r="I1227" s="22">
        <v>940</v>
      </c>
      <c r="J1227" s="22">
        <v>1240</v>
      </c>
      <c r="K1227" s="22">
        <f t="shared" si="274"/>
        <v>940</v>
      </c>
      <c r="L1227" s="20"/>
      <c r="M1227" s="24">
        <f t="shared" si="275"/>
        <v>0</v>
      </c>
      <c r="N1227" s="33">
        <v>50</v>
      </c>
      <c r="O1227" s="63">
        <f t="shared" si="276"/>
        <v>0</v>
      </c>
      <c r="P1227" s="20">
        <v>8511100009</v>
      </c>
      <c r="Q1227" s="33" t="s">
        <v>4911</v>
      </c>
      <c r="R1227" s="519" t="s">
        <v>5192</v>
      </c>
      <c r="S1227" s="520">
        <v>46204</v>
      </c>
      <c r="T1227" s="520">
        <v>47664</v>
      </c>
      <c r="U1227" s="521" t="s">
        <v>5191</v>
      </c>
      <c r="V1227" s="509"/>
    </row>
    <row r="1228" spans="1:22" s="28" customFormat="1" ht="110.45" customHeight="1">
      <c r="A1228" s="150">
        <v>937033</v>
      </c>
      <c r="B1228" s="81">
        <v>4660171516111</v>
      </c>
      <c r="C1228" s="21" t="s">
        <v>1761</v>
      </c>
      <c r="D1228" s="42" t="s">
        <v>4279</v>
      </c>
      <c r="E1228" s="345" t="s">
        <v>290</v>
      </c>
      <c r="F1228" s="163" t="s">
        <v>1624</v>
      </c>
      <c r="G1228" s="57" t="s">
        <v>1721</v>
      </c>
      <c r="H1228" s="57">
        <v>0.24</v>
      </c>
      <c r="I1228" s="22">
        <v>378</v>
      </c>
      <c r="J1228" s="22">
        <v>499</v>
      </c>
      <c r="K1228" s="22">
        <f t="shared" si="274"/>
        <v>378</v>
      </c>
      <c r="L1228" s="20"/>
      <c r="M1228" s="24">
        <f t="shared" si="275"/>
        <v>0</v>
      </c>
      <c r="N1228" s="33">
        <v>50</v>
      </c>
      <c r="O1228" s="63">
        <f t="shared" si="276"/>
        <v>0</v>
      </c>
      <c r="P1228" s="20">
        <v>8511100009</v>
      </c>
      <c r="Q1228" s="33" t="s">
        <v>4911</v>
      </c>
      <c r="R1228" s="519" t="s">
        <v>5192</v>
      </c>
      <c r="S1228" s="520">
        <v>46204</v>
      </c>
      <c r="T1228" s="520">
        <v>47664</v>
      </c>
      <c r="U1228" s="521" t="s">
        <v>5191</v>
      </c>
      <c r="V1228" s="509"/>
    </row>
    <row r="1229" spans="1:22" s="28" customFormat="1" ht="76.5">
      <c r="A1229" s="150">
        <v>937032</v>
      </c>
      <c r="B1229" s="81">
        <v>4660171516128</v>
      </c>
      <c r="C1229" s="21" t="s">
        <v>1762</v>
      </c>
      <c r="D1229" s="42" t="s">
        <v>4278</v>
      </c>
      <c r="E1229" s="345" t="s">
        <v>290</v>
      </c>
      <c r="F1229" s="163" t="s">
        <v>1624</v>
      </c>
      <c r="G1229" s="57" t="s">
        <v>1721</v>
      </c>
      <c r="H1229" s="57">
        <v>0.24</v>
      </c>
      <c r="I1229" s="22">
        <v>378</v>
      </c>
      <c r="J1229" s="22">
        <v>499</v>
      </c>
      <c r="K1229" s="22">
        <f t="shared" si="274"/>
        <v>378</v>
      </c>
      <c r="L1229" s="20"/>
      <c r="M1229" s="24">
        <f t="shared" si="275"/>
        <v>0</v>
      </c>
      <c r="N1229" s="33">
        <v>50</v>
      </c>
      <c r="O1229" s="63">
        <f t="shared" si="276"/>
        <v>0</v>
      </c>
      <c r="P1229" s="20">
        <v>8511100009</v>
      </c>
      <c r="Q1229" s="33" t="s">
        <v>4911</v>
      </c>
      <c r="R1229" s="519" t="s">
        <v>5192</v>
      </c>
      <c r="S1229" s="520">
        <v>46204</v>
      </c>
      <c r="T1229" s="520">
        <v>47664</v>
      </c>
      <c r="U1229" s="521" t="s">
        <v>5191</v>
      </c>
      <c r="V1229" s="509"/>
    </row>
    <row r="1230" spans="1:22" s="28" customFormat="1" ht="42" customHeight="1">
      <c r="A1230" s="150">
        <v>937031</v>
      </c>
      <c r="B1230" s="81">
        <v>4660171516135</v>
      </c>
      <c r="C1230" s="21" t="s">
        <v>1763</v>
      </c>
      <c r="D1230" s="42" t="s">
        <v>1764</v>
      </c>
      <c r="E1230" s="345" t="s">
        <v>290</v>
      </c>
      <c r="F1230" s="163" t="s">
        <v>1624</v>
      </c>
      <c r="G1230" s="57" t="s">
        <v>1721</v>
      </c>
      <c r="H1230" s="57">
        <v>0.24</v>
      </c>
      <c r="I1230" s="22">
        <v>390</v>
      </c>
      <c r="J1230" s="22">
        <v>515</v>
      </c>
      <c r="K1230" s="22">
        <f t="shared" si="274"/>
        <v>390</v>
      </c>
      <c r="L1230" s="20"/>
      <c r="M1230" s="24">
        <f t="shared" si="275"/>
        <v>0</v>
      </c>
      <c r="N1230" s="33">
        <v>50</v>
      </c>
      <c r="O1230" s="63">
        <f t="shared" si="276"/>
        <v>0</v>
      </c>
      <c r="P1230" s="20">
        <v>8511100009</v>
      </c>
      <c r="Q1230" s="33" t="s">
        <v>4911</v>
      </c>
      <c r="R1230" s="519" t="s">
        <v>5192</v>
      </c>
      <c r="S1230" s="520">
        <v>46204</v>
      </c>
      <c r="T1230" s="520">
        <v>47664</v>
      </c>
      <c r="U1230" s="521" t="s">
        <v>5191</v>
      </c>
      <c r="V1230" s="509"/>
    </row>
    <row r="1231" spans="1:22" s="28" customFormat="1" ht="123" customHeight="1" thickBot="1">
      <c r="A1231" s="150">
        <v>937029</v>
      </c>
      <c r="B1231" s="81">
        <v>4660171516159</v>
      </c>
      <c r="C1231" s="21" t="s">
        <v>4056</v>
      </c>
      <c r="D1231" s="42" t="s">
        <v>4280</v>
      </c>
      <c r="E1231" s="345" t="s">
        <v>290</v>
      </c>
      <c r="F1231" s="163" t="s">
        <v>1624</v>
      </c>
      <c r="G1231" s="57" t="s">
        <v>1721</v>
      </c>
      <c r="H1231" s="57">
        <v>0.24</v>
      </c>
      <c r="I1231" s="22">
        <v>1080</v>
      </c>
      <c r="J1231" s="22">
        <v>1390</v>
      </c>
      <c r="K1231" s="22">
        <f t="shared" si="274"/>
        <v>1080</v>
      </c>
      <c r="L1231" s="20"/>
      <c r="M1231" s="24">
        <f t="shared" si="275"/>
        <v>0</v>
      </c>
      <c r="N1231" s="33">
        <v>50</v>
      </c>
      <c r="O1231" s="63">
        <f t="shared" si="276"/>
        <v>0</v>
      </c>
      <c r="P1231" s="20">
        <v>8511100009</v>
      </c>
      <c r="Q1231" s="33" t="s">
        <v>4911</v>
      </c>
      <c r="R1231" s="519" t="s">
        <v>5192</v>
      </c>
      <c r="S1231" s="520">
        <v>46204</v>
      </c>
      <c r="T1231" s="520">
        <v>47664</v>
      </c>
      <c r="U1231" s="521" t="s">
        <v>5191</v>
      </c>
      <c r="V1231" s="509"/>
    </row>
    <row r="1232" spans="1:22" s="28" customFormat="1" ht="21" customHeight="1" thickBot="1">
      <c r="A1232" s="231"/>
      <c r="B1232" s="69"/>
      <c r="C1232" s="69"/>
      <c r="D1232" s="70" t="s">
        <v>135</v>
      </c>
      <c r="E1232" s="71"/>
      <c r="F1232" s="157"/>
      <c r="G1232" s="70"/>
      <c r="H1232" s="70"/>
      <c r="I1232" s="71"/>
      <c r="J1232" s="71"/>
      <c r="K1232" s="71"/>
      <c r="L1232" s="71"/>
      <c r="M1232" s="71"/>
      <c r="N1232" s="71"/>
      <c r="O1232" s="82"/>
      <c r="P1232" s="369"/>
      <c r="Q1232" s="369"/>
      <c r="R1232" s="71"/>
      <c r="S1232" s="71"/>
      <c r="T1232" s="71"/>
      <c r="U1232" s="521"/>
      <c r="V1232" s="509"/>
    </row>
    <row r="1233" spans="1:22" s="28" customFormat="1" ht="42" customHeight="1">
      <c r="A1233" s="150">
        <v>937025</v>
      </c>
      <c r="B1233" s="81">
        <v>4650187483149</v>
      </c>
      <c r="C1233" s="21" t="s">
        <v>136</v>
      </c>
      <c r="D1233" s="42" t="s">
        <v>4528</v>
      </c>
      <c r="E1233" s="345" t="s">
        <v>289</v>
      </c>
      <c r="F1233" s="163" t="s">
        <v>1624</v>
      </c>
      <c r="G1233" s="57" t="s">
        <v>1585</v>
      </c>
      <c r="H1233" s="57">
        <v>0.53</v>
      </c>
      <c r="I1233" s="22">
        <v>1230</v>
      </c>
      <c r="J1233" s="22">
        <v>1590</v>
      </c>
      <c r="K1233" s="22">
        <f>I1233*(100-$P$3*100)/100</f>
        <v>1230</v>
      </c>
      <c r="L1233" s="20"/>
      <c r="M1233" s="24">
        <f>K1233*L1233</f>
        <v>0</v>
      </c>
      <c r="N1233" s="33">
        <v>50</v>
      </c>
      <c r="O1233" s="63">
        <f>L1233/N1233</f>
        <v>0</v>
      </c>
      <c r="P1233" s="20">
        <v>8544300007</v>
      </c>
      <c r="Q1233" s="33" t="s">
        <v>4912</v>
      </c>
      <c r="R1233" s="519" t="s">
        <v>5192</v>
      </c>
      <c r="S1233" s="520">
        <v>46204</v>
      </c>
      <c r="T1233" s="520">
        <v>47664</v>
      </c>
      <c r="U1233" s="521" t="s">
        <v>5191</v>
      </c>
      <c r="V1233" s="509"/>
    </row>
    <row r="1234" spans="1:22" s="28" customFormat="1" ht="42" customHeight="1">
      <c r="A1234" s="150">
        <v>937026</v>
      </c>
      <c r="B1234" s="81">
        <v>4650187483132</v>
      </c>
      <c r="C1234" s="21" t="s">
        <v>137</v>
      </c>
      <c r="D1234" s="42" t="s">
        <v>4529</v>
      </c>
      <c r="E1234" s="345" t="s">
        <v>289</v>
      </c>
      <c r="F1234" s="163" t="s">
        <v>1624</v>
      </c>
      <c r="G1234" s="57" t="s">
        <v>1585</v>
      </c>
      <c r="H1234" s="57">
        <v>0.52</v>
      </c>
      <c r="I1234" s="22">
        <v>1160</v>
      </c>
      <c r="J1234" s="22">
        <v>1497</v>
      </c>
      <c r="K1234" s="22">
        <f>I1234*(100-$P$3*100)/100</f>
        <v>1160</v>
      </c>
      <c r="L1234" s="20"/>
      <c r="M1234" s="24">
        <f>K1234*L1234</f>
        <v>0</v>
      </c>
      <c r="N1234" s="33">
        <v>50</v>
      </c>
      <c r="O1234" s="63">
        <f>L1234/N1234</f>
        <v>0</v>
      </c>
      <c r="P1234" s="20">
        <v>8544300007</v>
      </c>
      <c r="Q1234" s="33" t="s">
        <v>4912</v>
      </c>
      <c r="R1234" s="519" t="s">
        <v>5192</v>
      </c>
      <c r="S1234" s="520">
        <v>46204</v>
      </c>
      <c r="T1234" s="520">
        <v>47664</v>
      </c>
      <c r="U1234" s="521" t="s">
        <v>5191</v>
      </c>
      <c r="V1234" s="509"/>
    </row>
    <row r="1235" spans="1:22" s="28" customFormat="1" ht="42" customHeight="1">
      <c r="A1235" s="150">
        <v>937027</v>
      </c>
      <c r="B1235" s="81">
        <v>4650187483163</v>
      </c>
      <c r="C1235" s="21" t="s">
        <v>1048</v>
      </c>
      <c r="D1235" s="21" t="s">
        <v>4646</v>
      </c>
      <c r="E1235" s="345" t="s">
        <v>289</v>
      </c>
      <c r="F1235" s="163" t="s">
        <v>1624</v>
      </c>
      <c r="G1235" s="57" t="s">
        <v>1585</v>
      </c>
      <c r="H1235" s="57">
        <v>0.3</v>
      </c>
      <c r="I1235" s="22">
        <v>640</v>
      </c>
      <c r="J1235" s="22">
        <v>845</v>
      </c>
      <c r="K1235" s="22">
        <f>I1235*(100-$P$3*100)/100</f>
        <v>640</v>
      </c>
      <c r="L1235" s="20"/>
      <c r="M1235" s="24">
        <f>K1235*L1235</f>
        <v>0</v>
      </c>
      <c r="N1235" s="34">
        <v>1</v>
      </c>
      <c r="O1235" s="64">
        <f>L1235/N1235</f>
        <v>0</v>
      </c>
      <c r="P1235" s="20">
        <v>8544300007</v>
      </c>
      <c r="Q1235" s="34" t="s">
        <v>4912</v>
      </c>
      <c r="R1235" s="523" t="s">
        <v>5192</v>
      </c>
      <c r="S1235" s="520">
        <v>46204</v>
      </c>
      <c r="T1235" s="520">
        <v>47664</v>
      </c>
      <c r="U1235" s="521" t="s">
        <v>5191</v>
      </c>
      <c r="V1235" s="509"/>
    </row>
    <row r="1236" spans="1:22" s="28" customFormat="1" ht="42" customHeight="1" thickBot="1">
      <c r="A1236" s="168">
        <v>937028</v>
      </c>
      <c r="B1236" s="81">
        <v>4650187483187</v>
      </c>
      <c r="C1236" s="134" t="s">
        <v>1049</v>
      </c>
      <c r="D1236" s="134" t="s">
        <v>4647</v>
      </c>
      <c r="E1236" s="345" t="s">
        <v>290</v>
      </c>
      <c r="F1236" s="163" t="s">
        <v>1624</v>
      </c>
      <c r="G1236" s="57" t="s">
        <v>1585</v>
      </c>
      <c r="H1236" s="57">
        <v>0.23</v>
      </c>
      <c r="I1236" s="22">
        <v>567</v>
      </c>
      <c r="J1236" s="22">
        <v>748</v>
      </c>
      <c r="K1236" s="22">
        <f>I1236*(100-$P$3*100)/100</f>
        <v>567</v>
      </c>
      <c r="L1236" s="20"/>
      <c r="M1236" s="24">
        <f>K1236*L1236</f>
        <v>0</v>
      </c>
      <c r="N1236" s="34">
        <v>1</v>
      </c>
      <c r="O1236" s="64">
        <f>L1236/N1236</f>
        <v>0</v>
      </c>
      <c r="P1236" s="20">
        <v>8544300007</v>
      </c>
      <c r="Q1236" s="34" t="s">
        <v>4912</v>
      </c>
      <c r="R1236" s="523" t="s">
        <v>5192</v>
      </c>
      <c r="S1236" s="520">
        <v>46204</v>
      </c>
      <c r="T1236" s="520">
        <v>47664</v>
      </c>
      <c r="U1236" s="521" t="s">
        <v>5191</v>
      </c>
      <c r="V1236" s="509"/>
    </row>
    <row r="1237" spans="1:22" s="28" customFormat="1" ht="21" customHeight="1" thickBot="1">
      <c r="A1237" s="231"/>
      <c r="B1237" s="69"/>
      <c r="C1237" s="69"/>
      <c r="D1237" s="70" t="s">
        <v>625</v>
      </c>
      <c r="E1237" s="105"/>
      <c r="F1237" s="157"/>
      <c r="G1237" s="70"/>
      <c r="H1237" s="70"/>
      <c r="I1237" s="71"/>
      <c r="J1237" s="71"/>
      <c r="K1237" s="71"/>
      <c r="L1237" s="105"/>
      <c r="M1237" s="105"/>
      <c r="N1237" s="105"/>
      <c r="O1237" s="82"/>
      <c r="P1237" s="375"/>
      <c r="Q1237" s="375"/>
      <c r="R1237" s="105"/>
      <c r="S1237" s="105"/>
      <c r="T1237" s="105"/>
      <c r="U1237" s="521"/>
      <c r="V1237" s="509"/>
    </row>
    <row r="1238" spans="1:22" s="28" customFormat="1" ht="42" customHeight="1">
      <c r="A1238" s="150">
        <v>837005</v>
      </c>
      <c r="B1238" s="81">
        <v>4680642315142</v>
      </c>
      <c r="C1238" s="21" t="s">
        <v>3753</v>
      </c>
      <c r="D1238" s="21" t="s">
        <v>3752</v>
      </c>
      <c r="E1238" s="345" t="s">
        <v>289</v>
      </c>
      <c r="F1238" s="163" t="s">
        <v>3018</v>
      </c>
      <c r="G1238" s="220" t="s">
        <v>3765</v>
      </c>
      <c r="H1238" s="56">
        <v>0.33</v>
      </c>
      <c r="I1238" s="22">
        <v>380</v>
      </c>
      <c r="J1238" s="22">
        <v>500</v>
      </c>
      <c r="K1238" s="22">
        <f>I1238*(100-$P$3*100)/100</f>
        <v>380</v>
      </c>
      <c r="L1238" s="20"/>
      <c r="M1238" s="24">
        <f>K1238*L1238</f>
        <v>0</v>
      </c>
      <c r="N1238" s="34">
        <v>1</v>
      </c>
      <c r="O1238" s="64">
        <f>L1238/N1238</f>
        <v>0</v>
      </c>
      <c r="P1238" s="20">
        <v>8483109500</v>
      </c>
      <c r="Q1238" s="34" t="s">
        <v>4854</v>
      </c>
      <c r="R1238" s="519" t="s">
        <v>5193</v>
      </c>
      <c r="S1238" s="522"/>
      <c r="T1238" s="522"/>
      <c r="U1238" s="521"/>
      <c r="V1238" s="509"/>
    </row>
    <row r="1239" spans="1:22" s="28" customFormat="1" ht="42" customHeight="1">
      <c r="A1239" s="150">
        <v>837003</v>
      </c>
      <c r="B1239" s="81">
        <v>4660171510706</v>
      </c>
      <c r="C1239" s="21" t="s">
        <v>620</v>
      </c>
      <c r="D1239" s="21" t="s">
        <v>626</v>
      </c>
      <c r="E1239" s="345" t="s">
        <v>289</v>
      </c>
      <c r="F1239" s="175" t="s">
        <v>1624</v>
      </c>
      <c r="G1239" s="56" t="s">
        <v>1586</v>
      </c>
      <c r="H1239" s="56">
        <v>0.72</v>
      </c>
      <c r="I1239" s="22">
        <v>640</v>
      </c>
      <c r="J1239" s="22">
        <v>845</v>
      </c>
      <c r="K1239" s="22">
        <f>I1239*(100-$P$3*100)/100</f>
        <v>640</v>
      </c>
      <c r="L1239" s="20"/>
      <c r="M1239" s="24">
        <f>K1239*L1239</f>
        <v>0</v>
      </c>
      <c r="N1239" s="34">
        <v>1</v>
      </c>
      <c r="O1239" s="64">
        <f>L1239/N1239</f>
        <v>0</v>
      </c>
      <c r="P1239" s="20">
        <v>8483109500</v>
      </c>
      <c r="Q1239" s="34" t="s">
        <v>4854</v>
      </c>
      <c r="R1239" s="519" t="s">
        <v>5193</v>
      </c>
      <c r="S1239" s="522"/>
      <c r="T1239" s="522"/>
      <c r="U1239" s="521"/>
      <c r="V1239" s="509"/>
    </row>
    <row r="1240" spans="1:22" s="28" customFormat="1" ht="42" customHeight="1" thickBot="1">
      <c r="A1240" s="150">
        <v>837004</v>
      </c>
      <c r="B1240" s="81">
        <v>4660171510768</v>
      </c>
      <c r="C1240" s="21" t="s">
        <v>621</v>
      </c>
      <c r="D1240" s="21" t="s">
        <v>631</v>
      </c>
      <c r="E1240" s="345" t="s">
        <v>289</v>
      </c>
      <c r="F1240" s="175" t="s">
        <v>1624</v>
      </c>
      <c r="G1240" s="56" t="s">
        <v>1587</v>
      </c>
      <c r="H1240" s="56" t="s">
        <v>1722</v>
      </c>
      <c r="I1240" s="22">
        <v>390</v>
      </c>
      <c r="J1240" s="22">
        <v>515</v>
      </c>
      <c r="K1240" s="22">
        <f>I1240*(100-$P$3*100)/100</f>
        <v>390</v>
      </c>
      <c r="L1240" s="20"/>
      <c r="M1240" s="24">
        <f>K1240*L1240</f>
        <v>0</v>
      </c>
      <c r="N1240" s="34">
        <v>1</v>
      </c>
      <c r="O1240" s="64">
        <f>L1240/N1240</f>
        <v>0</v>
      </c>
      <c r="P1240" s="20">
        <v>8483109500</v>
      </c>
      <c r="Q1240" s="34" t="s">
        <v>4854</v>
      </c>
      <c r="R1240" s="519" t="s">
        <v>5193</v>
      </c>
      <c r="S1240" s="522"/>
      <c r="T1240" s="522"/>
      <c r="U1240" s="521"/>
      <c r="V1240" s="509"/>
    </row>
    <row r="1241" spans="1:22" s="28" customFormat="1" ht="21" customHeight="1" thickBot="1">
      <c r="A1241" s="231"/>
      <c r="B1241" s="69"/>
      <c r="C1241" s="69"/>
      <c r="D1241" s="70" t="s">
        <v>66</v>
      </c>
      <c r="E1241" s="105"/>
      <c r="F1241" s="157"/>
      <c r="G1241" s="70"/>
      <c r="H1241" s="70"/>
      <c r="I1241" s="71"/>
      <c r="J1241" s="71"/>
      <c r="K1241" s="71"/>
      <c r="L1241" s="105"/>
      <c r="M1241" s="105"/>
      <c r="N1241" s="105"/>
      <c r="O1241" s="82"/>
      <c r="P1241" s="375"/>
      <c r="Q1241" s="375"/>
      <c r="R1241" s="105"/>
      <c r="S1241" s="105"/>
      <c r="T1241" s="105"/>
      <c r="U1241" s="521"/>
      <c r="V1241" s="509"/>
    </row>
    <row r="1242" spans="1:22" s="130" customFormat="1" ht="42" customHeight="1">
      <c r="A1242" s="308">
        <v>915001</v>
      </c>
      <c r="B1242" s="309">
        <v>4650187483194</v>
      </c>
      <c r="C1242" s="310" t="s">
        <v>4057</v>
      </c>
      <c r="D1242" s="310" t="s">
        <v>4530</v>
      </c>
      <c r="E1242" s="350" t="s">
        <v>290</v>
      </c>
      <c r="F1242" s="313" t="s">
        <v>1624</v>
      </c>
      <c r="G1242" s="312" t="s">
        <v>1409</v>
      </c>
      <c r="H1242" s="312">
        <v>0.04</v>
      </c>
      <c r="I1242" s="314">
        <v>258</v>
      </c>
      <c r="J1242" s="314">
        <v>348</v>
      </c>
      <c r="K1242" s="314">
        <f t="shared" ref="K1242:K1278" si="277">I1242*(100-$P$3*100)/100</f>
        <v>258</v>
      </c>
      <c r="L1242" s="324"/>
      <c r="M1242" s="316">
        <f t="shared" ref="M1242:M1278" si="278">K1242*L1242</f>
        <v>0</v>
      </c>
      <c r="N1242" s="327">
        <v>1</v>
      </c>
      <c r="O1242" s="328">
        <f t="shared" ref="O1242:O1278" si="279">L1242/N1242</f>
        <v>0</v>
      </c>
      <c r="P1242" s="324">
        <v>4016930005</v>
      </c>
      <c r="Q1242" s="327" t="s">
        <v>4854</v>
      </c>
      <c r="R1242" s="519" t="s">
        <v>5193</v>
      </c>
      <c r="S1242" s="522"/>
      <c r="T1242" s="522"/>
      <c r="U1242" s="521"/>
      <c r="V1242" s="509"/>
    </row>
    <row r="1243" spans="1:22" s="28" customFormat="1" ht="42" customHeight="1">
      <c r="A1243" s="150">
        <v>915002</v>
      </c>
      <c r="B1243" s="81">
        <v>4650187487727</v>
      </c>
      <c r="C1243" s="21" t="s">
        <v>287</v>
      </c>
      <c r="D1243" s="21" t="s">
        <v>4531</v>
      </c>
      <c r="E1243" s="345" t="s">
        <v>290</v>
      </c>
      <c r="F1243" s="162" t="s">
        <v>1624</v>
      </c>
      <c r="G1243" s="56" t="s">
        <v>1409</v>
      </c>
      <c r="H1243" s="56">
        <v>0.03</v>
      </c>
      <c r="I1243" s="22">
        <v>79</v>
      </c>
      <c r="J1243" s="22">
        <v>115</v>
      </c>
      <c r="K1243" s="22">
        <f t="shared" si="277"/>
        <v>79</v>
      </c>
      <c r="L1243" s="20"/>
      <c r="M1243" s="24">
        <f t="shared" si="278"/>
        <v>0</v>
      </c>
      <c r="N1243" s="34">
        <v>1</v>
      </c>
      <c r="O1243" s="64">
        <f t="shared" si="279"/>
        <v>0</v>
      </c>
      <c r="P1243" s="20">
        <v>4016930005</v>
      </c>
      <c r="Q1243" s="34" t="s">
        <v>4854</v>
      </c>
      <c r="R1243" s="519" t="s">
        <v>5193</v>
      </c>
      <c r="S1243" s="522"/>
      <c r="T1243" s="522"/>
      <c r="U1243" s="521"/>
      <c r="V1243" s="509"/>
    </row>
    <row r="1244" spans="1:22" s="28" customFormat="1" ht="42" customHeight="1">
      <c r="A1244" s="150">
        <v>915003</v>
      </c>
      <c r="B1244" s="81">
        <v>4660171511994</v>
      </c>
      <c r="C1244" s="21" t="s">
        <v>4058</v>
      </c>
      <c r="D1244" s="21" t="s">
        <v>976</v>
      </c>
      <c r="E1244" s="345" t="s">
        <v>290</v>
      </c>
      <c r="F1244" s="162" t="s">
        <v>1624</v>
      </c>
      <c r="G1244" s="56" t="s">
        <v>1723</v>
      </c>
      <c r="H1244" s="56">
        <v>0.05</v>
      </c>
      <c r="I1244" s="22">
        <v>388</v>
      </c>
      <c r="J1244" s="22">
        <v>513</v>
      </c>
      <c r="K1244" s="22">
        <f t="shared" si="277"/>
        <v>388</v>
      </c>
      <c r="L1244" s="20"/>
      <c r="M1244" s="24">
        <f t="shared" si="278"/>
        <v>0</v>
      </c>
      <c r="N1244" s="34">
        <v>1</v>
      </c>
      <c r="O1244" s="64">
        <f t="shared" si="279"/>
        <v>0</v>
      </c>
      <c r="P1244" s="20">
        <v>4016930005</v>
      </c>
      <c r="Q1244" s="34" t="s">
        <v>4854</v>
      </c>
      <c r="R1244" s="519" t="s">
        <v>5193</v>
      </c>
      <c r="S1244" s="522"/>
      <c r="T1244" s="522"/>
      <c r="U1244" s="521"/>
      <c r="V1244" s="509"/>
    </row>
    <row r="1245" spans="1:22" s="28" customFormat="1" ht="42" customHeight="1">
      <c r="A1245" s="150">
        <v>915004</v>
      </c>
      <c r="B1245" s="81">
        <v>4660171512038</v>
      </c>
      <c r="C1245" s="21" t="s">
        <v>975</v>
      </c>
      <c r="D1245" s="21" t="s">
        <v>977</v>
      </c>
      <c r="E1245" s="345" t="s">
        <v>290</v>
      </c>
      <c r="F1245" s="162" t="s">
        <v>1624</v>
      </c>
      <c r="G1245" s="56" t="s">
        <v>1723</v>
      </c>
      <c r="H1245" s="56">
        <v>0.05</v>
      </c>
      <c r="I1245" s="22">
        <v>150</v>
      </c>
      <c r="J1245" s="22">
        <v>203</v>
      </c>
      <c r="K1245" s="22">
        <f t="shared" si="277"/>
        <v>150</v>
      </c>
      <c r="L1245" s="20"/>
      <c r="M1245" s="24">
        <f t="shared" si="278"/>
        <v>0</v>
      </c>
      <c r="N1245" s="34">
        <v>1</v>
      </c>
      <c r="O1245" s="64">
        <f t="shared" si="279"/>
        <v>0</v>
      </c>
      <c r="P1245" s="20">
        <v>4016930005</v>
      </c>
      <c r="Q1245" s="34" t="s">
        <v>4854</v>
      </c>
      <c r="R1245" s="519" t="s">
        <v>5193</v>
      </c>
      <c r="S1245" s="522"/>
      <c r="T1245" s="522"/>
      <c r="U1245" s="521"/>
      <c r="V1245" s="509"/>
    </row>
    <row r="1246" spans="1:22" s="28" customFormat="1" ht="42" customHeight="1">
      <c r="A1246" s="150">
        <v>915005</v>
      </c>
      <c r="B1246" s="81">
        <v>4650187483200</v>
      </c>
      <c r="C1246" s="21" t="s">
        <v>69</v>
      </c>
      <c r="D1246" s="21" t="s">
        <v>4648</v>
      </c>
      <c r="E1246" s="345" t="s">
        <v>290</v>
      </c>
      <c r="F1246" s="162" t="s">
        <v>1624</v>
      </c>
      <c r="G1246" s="56" t="s">
        <v>1409</v>
      </c>
      <c r="H1246" s="56">
        <v>0.05</v>
      </c>
      <c r="I1246" s="22">
        <v>93</v>
      </c>
      <c r="J1246" s="22">
        <v>135</v>
      </c>
      <c r="K1246" s="22">
        <f t="shared" si="277"/>
        <v>93</v>
      </c>
      <c r="L1246" s="20"/>
      <c r="M1246" s="24">
        <f t="shared" si="278"/>
        <v>0</v>
      </c>
      <c r="N1246" s="34">
        <v>1</v>
      </c>
      <c r="O1246" s="64">
        <f t="shared" si="279"/>
        <v>0</v>
      </c>
      <c r="P1246" s="20">
        <v>4016930005</v>
      </c>
      <c r="Q1246" s="34" t="s">
        <v>4854</v>
      </c>
      <c r="R1246" s="519" t="s">
        <v>5193</v>
      </c>
      <c r="S1246" s="522"/>
      <c r="T1246" s="522"/>
      <c r="U1246" s="521"/>
      <c r="V1246" s="509"/>
    </row>
    <row r="1247" spans="1:22" s="28" customFormat="1" ht="42" customHeight="1">
      <c r="A1247" s="150">
        <v>915006</v>
      </c>
      <c r="B1247" s="81">
        <v>4650187487734</v>
      </c>
      <c r="C1247" s="21" t="s">
        <v>4059</v>
      </c>
      <c r="D1247" s="21" t="s">
        <v>4649</v>
      </c>
      <c r="E1247" s="345" t="s">
        <v>290</v>
      </c>
      <c r="F1247" s="162" t="s">
        <v>1624</v>
      </c>
      <c r="G1247" s="56" t="s">
        <v>1409</v>
      </c>
      <c r="H1247" s="56">
        <v>0.06</v>
      </c>
      <c r="I1247" s="22">
        <v>297</v>
      </c>
      <c r="J1247" s="22">
        <v>401</v>
      </c>
      <c r="K1247" s="22">
        <f t="shared" si="277"/>
        <v>297</v>
      </c>
      <c r="L1247" s="20"/>
      <c r="M1247" s="24">
        <f t="shared" si="278"/>
        <v>0</v>
      </c>
      <c r="N1247" s="34">
        <v>1</v>
      </c>
      <c r="O1247" s="64">
        <f t="shared" si="279"/>
        <v>0</v>
      </c>
      <c r="P1247" s="20">
        <v>4016930005</v>
      </c>
      <c r="Q1247" s="34" t="s">
        <v>4854</v>
      </c>
      <c r="R1247" s="519" t="s">
        <v>5193</v>
      </c>
      <c r="S1247" s="522"/>
      <c r="T1247" s="522"/>
      <c r="U1247" s="521"/>
      <c r="V1247" s="509"/>
    </row>
    <row r="1248" spans="1:22" s="130" customFormat="1" ht="42" customHeight="1">
      <c r="A1248" s="308">
        <v>915007</v>
      </c>
      <c r="B1248" s="309">
        <v>4660171512007</v>
      </c>
      <c r="C1248" s="310" t="s">
        <v>1050</v>
      </c>
      <c r="D1248" s="310" t="s">
        <v>969</v>
      </c>
      <c r="E1248" s="350" t="s">
        <v>290</v>
      </c>
      <c r="F1248" s="313" t="s">
        <v>1624</v>
      </c>
      <c r="G1248" s="312" t="s">
        <v>1724</v>
      </c>
      <c r="H1248" s="312">
        <v>0.04</v>
      </c>
      <c r="I1248" s="314">
        <v>104</v>
      </c>
      <c r="J1248" s="314">
        <v>140</v>
      </c>
      <c r="K1248" s="314">
        <f t="shared" si="277"/>
        <v>104</v>
      </c>
      <c r="L1248" s="324"/>
      <c r="M1248" s="316">
        <f t="shared" si="278"/>
        <v>0</v>
      </c>
      <c r="N1248" s="327">
        <v>1</v>
      </c>
      <c r="O1248" s="328">
        <f t="shared" si="279"/>
        <v>0</v>
      </c>
      <c r="P1248" s="324">
        <v>4016930005</v>
      </c>
      <c r="Q1248" s="327" t="s">
        <v>4854</v>
      </c>
      <c r="R1248" s="519" t="s">
        <v>5193</v>
      </c>
      <c r="S1248" s="522"/>
      <c r="T1248" s="522"/>
      <c r="U1248" s="521"/>
      <c r="V1248" s="509"/>
    </row>
    <row r="1249" spans="1:22" s="28" customFormat="1" ht="42" customHeight="1">
      <c r="A1249" s="150">
        <v>915008</v>
      </c>
      <c r="B1249" s="81">
        <v>4660171512014</v>
      </c>
      <c r="C1249" s="21" t="s">
        <v>970</v>
      </c>
      <c r="D1249" s="21" t="s">
        <v>984</v>
      </c>
      <c r="E1249" s="345" t="s">
        <v>290</v>
      </c>
      <c r="F1249" s="162" t="s">
        <v>1624</v>
      </c>
      <c r="G1249" s="56" t="s">
        <v>1725</v>
      </c>
      <c r="H1249" s="56">
        <v>0.125</v>
      </c>
      <c r="I1249" s="22">
        <v>510</v>
      </c>
      <c r="J1249" s="22">
        <v>673</v>
      </c>
      <c r="K1249" s="22">
        <f t="shared" si="277"/>
        <v>510</v>
      </c>
      <c r="L1249" s="20"/>
      <c r="M1249" s="24">
        <f t="shared" si="278"/>
        <v>0</v>
      </c>
      <c r="N1249" s="34">
        <v>1</v>
      </c>
      <c r="O1249" s="64">
        <f t="shared" si="279"/>
        <v>0</v>
      </c>
      <c r="P1249" s="20">
        <v>4016930005</v>
      </c>
      <c r="Q1249" s="34" t="s">
        <v>4854</v>
      </c>
      <c r="R1249" s="519" t="s">
        <v>5193</v>
      </c>
      <c r="S1249" s="522"/>
      <c r="T1249" s="522"/>
      <c r="U1249" s="521"/>
      <c r="V1249" s="509"/>
    </row>
    <row r="1250" spans="1:22" s="28" customFormat="1" ht="42" customHeight="1">
      <c r="A1250" s="150">
        <v>915009</v>
      </c>
      <c r="B1250" s="81">
        <v>4660171511987</v>
      </c>
      <c r="C1250" s="21" t="s">
        <v>4060</v>
      </c>
      <c r="D1250" s="21" t="s">
        <v>971</v>
      </c>
      <c r="E1250" s="345" t="s">
        <v>290</v>
      </c>
      <c r="F1250" s="162" t="s">
        <v>1624</v>
      </c>
      <c r="G1250" s="56" t="s">
        <v>1725</v>
      </c>
      <c r="H1250" s="56">
        <v>0.125</v>
      </c>
      <c r="I1250" s="22">
        <v>324</v>
      </c>
      <c r="J1250" s="22">
        <v>428</v>
      </c>
      <c r="K1250" s="22">
        <f t="shared" si="277"/>
        <v>324</v>
      </c>
      <c r="L1250" s="20"/>
      <c r="M1250" s="24">
        <f t="shared" si="278"/>
        <v>0</v>
      </c>
      <c r="N1250" s="34">
        <v>1</v>
      </c>
      <c r="O1250" s="64">
        <f t="shared" si="279"/>
        <v>0</v>
      </c>
      <c r="P1250" s="20">
        <v>4016930005</v>
      </c>
      <c r="Q1250" s="34" t="s">
        <v>4854</v>
      </c>
      <c r="R1250" s="519" t="s">
        <v>5193</v>
      </c>
      <c r="S1250" s="522"/>
      <c r="T1250" s="522"/>
      <c r="U1250" s="521"/>
      <c r="V1250" s="509"/>
    </row>
    <row r="1251" spans="1:22" s="28" customFormat="1" ht="42" customHeight="1">
      <c r="A1251" s="150">
        <v>915010</v>
      </c>
      <c r="B1251" s="81">
        <v>4650187483217</v>
      </c>
      <c r="C1251" s="21" t="s">
        <v>4061</v>
      </c>
      <c r="D1251" s="21" t="s">
        <v>4321</v>
      </c>
      <c r="E1251" s="345" t="s">
        <v>290</v>
      </c>
      <c r="F1251" s="162" t="s">
        <v>1624</v>
      </c>
      <c r="G1251" s="56" t="s">
        <v>1409</v>
      </c>
      <c r="H1251" s="56">
        <v>0.05</v>
      </c>
      <c r="I1251" s="22">
        <v>258</v>
      </c>
      <c r="J1251" s="22">
        <v>348</v>
      </c>
      <c r="K1251" s="22">
        <f t="shared" si="277"/>
        <v>258</v>
      </c>
      <c r="L1251" s="20"/>
      <c r="M1251" s="24">
        <f t="shared" si="278"/>
        <v>0</v>
      </c>
      <c r="N1251" s="34">
        <v>1</v>
      </c>
      <c r="O1251" s="64">
        <f t="shared" si="279"/>
        <v>0</v>
      </c>
      <c r="P1251" s="20">
        <v>4016930005</v>
      </c>
      <c r="Q1251" s="34" t="s">
        <v>4854</v>
      </c>
      <c r="R1251" s="519" t="s">
        <v>5193</v>
      </c>
      <c r="S1251" s="522"/>
      <c r="T1251" s="522"/>
      <c r="U1251" s="521"/>
      <c r="V1251" s="509"/>
    </row>
    <row r="1252" spans="1:22" s="28" customFormat="1" ht="42" customHeight="1">
      <c r="A1252" s="150">
        <v>915011</v>
      </c>
      <c r="B1252" s="81">
        <v>4650187483224</v>
      </c>
      <c r="C1252" s="21" t="s">
        <v>70</v>
      </c>
      <c r="D1252" s="21" t="s">
        <v>4322</v>
      </c>
      <c r="E1252" s="345" t="s">
        <v>290</v>
      </c>
      <c r="F1252" s="162" t="s">
        <v>1624</v>
      </c>
      <c r="G1252" s="56" t="s">
        <v>1409</v>
      </c>
      <c r="H1252" s="56">
        <v>0.05</v>
      </c>
      <c r="I1252" s="22">
        <v>88</v>
      </c>
      <c r="J1252" s="22">
        <v>128</v>
      </c>
      <c r="K1252" s="22">
        <f t="shared" si="277"/>
        <v>88</v>
      </c>
      <c r="L1252" s="20"/>
      <c r="M1252" s="24">
        <f t="shared" si="278"/>
        <v>0</v>
      </c>
      <c r="N1252" s="34">
        <v>1</v>
      </c>
      <c r="O1252" s="64">
        <f t="shared" si="279"/>
        <v>0</v>
      </c>
      <c r="P1252" s="20">
        <v>4016930005</v>
      </c>
      <c r="Q1252" s="34" t="s">
        <v>4854</v>
      </c>
      <c r="R1252" s="519" t="s">
        <v>5193</v>
      </c>
      <c r="S1252" s="522"/>
      <c r="T1252" s="522"/>
      <c r="U1252" s="521"/>
      <c r="V1252" s="509"/>
    </row>
    <row r="1253" spans="1:22" s="28" customFormat="1" ht="42" customHeight="1">
      <c r="A1253" s="150">
        <v>915012</v>
      </c>
      <c r="B1253" s="81">
        <v>4650187483231</v>
      </c>
      <c r="C1253" s="21" t="s">
        <v>71</v>
      </c>
      <c r="D1253" s="21" t="s">
        <v>4323</v>
      </c>
      <c r="E1253" s="345" t="s">
        <v>290</v>
      </c>
      <c r="F1253" s="162" t="s">
        <v>1624</v>
      </c>
      <c r="G1253" s="56" t="s">
        <v>1409</v>
      </c>
      <c r="H1253" s="56">
        <v>0.05</v>
      </c>
      <c r="I1253" s="22">
        <v>88</v>
      </c>
      <c r="J1253" s="22">
        <v>128</v>
      </c>
      <c r="K1253" s="22">
        <f t="shared" si="277"/>
        <v>88</v>
      </c>
      <c r="L1253" s="20"/>
      <c r="M1253" s="24">
        <f t="shared" si="278"/>
        <v>0</v>
      </c>
      <c r="N1253" s="34">
        <v>1</v>
      </c>
      <c r="O1253" s="64">
        <f t="shared" si="279"/>
        <v>0</v>
      </c>
      <c r="P1253" s="20">
        <v>4016930005</v>
      </c>
      <c r="Q1253" s="34" t="s">
        <v>4854</v>
      </c>
      <c r="R1253" s="519" t="s">
        <v>5193</v>
      </c>
      <c r="S1253" s="522"/>
      <c r="T1253" s="522"/>
      <c r="U1253" s="521"/>
      <c r="V1253" s="509"/>
    </row>
    <row r="1254" spans="1:22" s="28" customFormat="1" ht="42" customHeight="1">
      <c r="A1254" s="150">
        <v>915013</v>
      </c>
      <c r="B1254" s="81">
        <v>4660171514766</v>
      </c>
      <c r="C1254" s="21" t="s">
        <v>4062</v>
      </c>
      <c r="D1254" s="21" t="s">
        <v>4452</v>
      </c>
      <c r="E1254" s="345" t="s">
        <v>290</v>
      </c>
      <c r="F1254" s="162" t="s">
        <v>1624</v>
      </c>
      <c r="G1254" s="56" t="s">
        <v>1726</v>
      </c>
      <c r="H1254" s="56">
        <v>0.04</v>
      </c>
      <c r="I1254" s="22">
        <v>210</v>
      </c>
      <c r="J1254" s="22">
        <v>284</v>
      </c>
      <c r="K1254" s="22">
        <f t="shared" si="277"/>
        <v>210</v>
      </c>
      <c r="L1254" s="20"/>
      <c r="M1254" s="24">
        <f t="shared" si="278"/>
        <v>0</v>
      </c>
      <c r="N1254" s="34">
        <v>1</v>
      </c>
      <c r="O1254" s="64">
        <f t="shared" si="279"/>
        <v>0</v>
      </c>
      <c r="P1254" s="20">
        <v>4016930005</v>
      </c>
      <c r="Q1254" s="34" t="s">
        <v>4854</v>
      </c>
      <c r="R1254" s="519" t="s">
        <v>5193</v>
      </c>
      <c r="S1254" s="522"/>
      <c r="T1254" s="522"/>
      <c r="U1254" s="521"/>
      <c r="V1254" s="509"/>
    </row>
    <row r="1255" spans="1:22" s="28" customFormat="1" ht="42" customHeight="1">
      <c r="A1255" s="150">
        <v>915014</v>
      </c>
      <c r="B1255" s="81">
        <v>4660171514711</v>
      </c>
      <c r="C1255" s="21" t="s">
        <v>979</v>
      </c>
      <c r="D1255" s="21" t="s">
        <v>4453</v>
      </c>
      <c r="E1255" s="345" t="s">
        <v>290</v>
      </c>
      <c r="F1255" s="162" t="s">
        <v>1624</v>
      </c>
      <c r="G1255" s="56" t="s">
        <v>1726</v>
      </c>
      <c r="H1255" s="56">
        <v>0.04</v>
      </c>
      <c r="I1255" s="22">
        <v>72</v>
      </c>
      <c r="J1255" s="22">
        <v>104</v>
      </c>
      <c r="K1255" s="22">
        <f t="shared" si="277"/>
        <v>72</v>
      </c>
      <c r="L1255" s="20"/>
      <c r="M1255" s="24">
        <f t="shared" si="278"/>
        <v>0</v>
      </c>
      <c r="N1255" s="34">
        <v>1</v>
      </c>
      <c r="O1255" s="64">
        <f t="shared" si="279"/>
        <v>0</v>
      </c>
      <c r="P1255" s="20">
        <v>4016930005</v>
      </c>
      <c r="Q1255" s="34" t="s">
        <v>4854</v>
      </c>
      <c r="R1255" s="519" t="s">
        <v>5193</v>
      </c>
      <c r="S1255" s="522"/>
      <c r="T1255" s="522"/>
      <c r="U1255" s="521"/>
      <c r="V1255" s="509"/>
    </row>
    <row r="1256" spans="1:22" s="28" customFormat="1" ht="42" customHeight="1">
      <c r="A1256" s="150">
        <v>915015</v>
      </c>
      <c r="B1256" s="81">
        <v>4660171512021</v>
      </c>
      <c r="C1256" s="21" t="s">
        <v>2957</v>
      </c>
      <c r="D1256" s="21" t="s">
        <v>4454</v>
      </c>
      <c r="E1256" s="345" t="s">
        <v>290</v>
      </c>
      <c r="F1256" s="176" t="s">
        <v>1624</v>
      </c>
      <c r="G1256" s="213" t="s">
        <v>1409</v>
      </c>
      <c r="H1256" s="56">
        <v>0.04</v>
      </c>
      <c r="I1256" s="22">
        <v>77</v>
      </c>
      <c r="J1256" s="22">
        <v>112</v>
      </c>
      <c r="K1256" s="22">
        <f t="shared" si="277"/>
        <v>77</v>
      </c>
      <c r="L1256" s="20"/>
      <c r="M1256" s="24">
        <f t="shared" si="278"/>
        <v>0</v>
      </c>
      <c r="N1256" s="34">
        <v>1</v>
      </c>
      <c r="O1256" s="64">
        <f t="shared" si="279"/>
        <v>0</v>
      </c>
      <c r="P1256" s="20">
        <v>4016930005</v>
      </c>
      <c r="Q1256" s="34" t="s">
        <v>4854</v>
      </c>
      <c r="R1256" s="519" t="s">
        <v>5193</v>
      </c>
      <c r="S1256" s="522"/>
      <c r="T1256" s="522"/>
      <c r="U1256" s="521"/>
      <c r="V1256" s="509"/>
    </row>
    <row r="1257" spans="1:22" s="28" customFormat="1" ht="42" customHeight="1">
      <c r="A1257" s="150">
        <v>915016</v>
      </c>
      <c r="B1257" s="81">
        <v>4660171514742</v>
      </c>
      <c r="C1257" s="21" t="s">
        <v>4063</v>
      </c>
      <c r="D1257" s="21" t="s">
        <v>4455</v>
      </c>
      <c r="E1257" s="345" t="s">
        <v>290</v>
      </c>
      <c r="F1257" s="162" t="s">
        <v>1624</v>
      </c>
      <c r="G1257" s="56" t="s">
        <v>1726</v>
      </c>
      <c r="H1257" s="56">
        <v>0.03</v>
      </c>
      <c r="I1257" s="22">
        <v>288</v>
      </c>
      <c r="J1257" s="22">
        <v>389</v>
      </c>
      <c r="K1257" s="22">
        <f t="shared" si="277"/>
        <v>288</v>
      </c>
      <c r="L1257" s="20"/>
      <c r="M1257" s="24">
        <f t="shared" si="278"/>
        <v>0</v>
      </c>
      <c r="N1257" s="34">
        <v>1</v>
      </c>
      <c r="O1257" s="64">
        <f t="shared" si="279"/>
        <v>0</v>
      </c>
      <c r="P1257" s="20">
        <v>4016930005</v>
      </c>
      <c r="Q1257" s="34" t="s">
        <v>4854</v>
      </c>
      <c r="R1257" s="519" t="s">
        <v>5193</v>
      </c>
      <c r="S1257" s="522"/>
      <c r="T1257" s="522"/>
      <c r="U1257" s="521"/>
      <c r="V1257" s="509"/>
    </row>
    <row r="1258" spans="1:22" s="28" customFormat="1" ht="42" customHeight="1">
      <c r="A1258" s="150">
        <v>915017</v>
      </c>
      <c r="B1258" s="81">
        <v>4660171514698</v>
      </c>
      <c r="C1258" s="21" t="s">
        <v>973</v>
      </c>
      <c r="D1258" s="21" t="s">
        <v>4456</v>
      </c>
      <c r="E1258" s="345" t="s">
        <v>290</v>
      </c>
      <c r="F1258" s="162" t="s">
        <v>1624</v>
      </c>
      <c r="G1258" s="56" t="s">
        <v>1726</v>
      </c>
      <c r="H1258" s="56">
        <v>0.03</v>
      </c>
      <c r="I1258" s="22">
        <v>90</v>
      </c>
      <c r="J1258" s="22">
        <v>130</v>
      </c>
      <c r="K1258" s="22">
        <f t="shared" si="277"/>
        <v>90</v>
      </c>
      <c r="L1258" s="20"/>
      <c r="M1258" s="24">
        <f t="shared" si="278"/>
        <v>0</v>
      </c>
      <c r="N1258" s="34">
        <v>1</v>
      </c>
      <c r="O1258" s="64">
        <f t="shared" si="279"/>
        <v>0</v>
      </c>
      <c r="P1258" s="20">
        <v>4016930005</v>
      </c>
      <c r="Q1258" s="34" t="s">
        <v>4854</v>
      </c>
      <c r="R1258" s="519" t="s">
        <v>5193</v>
      </c>
      <c r="S1258" s="522"/>
      <c r="T1258" s="522"/>
      <c r="U1258" s="521"/>
      <c r="V1258" s="509"/>
    </row>
    <row r="1259" spans="1:22" s="28" customFormat="1" ht="42" customHeight="1">
      <c r="A1259" s="150">
        <v>915018</v>
      </c>
      <c r="B1259" s="81">
        <v>4660171514704</v>
      </c>
      <c r="C1259" s="21" t="s">
        <v>974</v>
      </c>
      <c r="D1259" s="21" t="s">
        <v>4457</v>
      </c>
      <c r="E1259" s="345" t="s">
        <v>290</v>
      </c>
      <c r="F1259" s="162" t="s">
        <v>1624</v>
      </c>
      <c r="G1259" s="56" t="s">
        <v>1726</v>
      </c>
      <c r="H1259" s="56">
        <v>0.03</v>
      </c>
      <c r="I1259" s="22">
        <v>79</v>
      </c>
      <c r="J1259" s="22">
        <v>115</v>
      </c>
      <c r="K1259" s="22">
        <f t="shared" si="277"/>
        <v>79</v>
      </c>
      <c r="L1259" s="20"/>
      <c r="M1259" s="24">
        <f t="shared" si="278"/>
        <v>0</v>
      </c>
      <c r="N1259" s="34">
        <v>1</v>
      </c>
      <c r="O1259" s="64">
        <f t="shared" si="279"/>
        <v>0</v>
      </c>
      <c r="P1259" s="20">
        <v>4016930005</v>
      </c>
      <c r="Q1259" s="34" t="s">
        <v>4854</v>
      </c>
      <c r="R1259" s="519" t="s">
        <v>5193</v>
      </c>
      <c r="S1259" s="522"/>
      <c r="T1259" s="522"/>
      <c r="U1259" s="521"/>
      <c r="V1259" s="509"/>
    </row>
    <row r="1260" spans="1:22" s="28" customFormat="1" ht="42" customHeight="1">
      <c r="A1260" s="150">
        <v>915019</v>
      </c>
      <c r="B1260" s="81">
        <v>4660171514759</v>
      </c>
      <c r="C1260" s="21" t="s">
        <v>4064</v>
      </c>
      <c r="D1260" s="21" t="s">
        <v>4458</v>
      </c>
      <c r="E1260" s="345" t="s">
        <v>290</v>
      </c>
      <c r="F1260" s="162" t="s">
        <v>1624</v>
      </c>
      <c r="G1260" s="56" t="s">
        <v>1726</v>
      </c>
      <c r="H1260" s="56">
        <v>0.03</v>
      </c>
      <c r="I1260" s="22">
        <v>315</v>
      </c>
      <c r="J1260" s="22">
        <v>416</v>
      </c>
      <c r="K1260" s="22">
        <f t="shared" si="277"/>
        <v>315</v>
      </c>
      <c r="L1260" s="20"/>
      <c r="M1260" s="24">
        <f t="shared" si="278"/>
        <v>0</v>
      </c>
      <c r="N1260" s="34">
        <v>1</v>
      </c>
      <c r="O1260" s="64">
        <f t="shared" si="279"/>
        <v>0</v>
      </c>
      <c r="P1260" s="20">
        <v>4016930005</v>
      </c>
      <c r="Q1260" s="34" t="s">
        <v>4854</v>
      </c>
      <c r="R1260" s="519" t="s">
        <v>5193</v>
      </c>
      <c r="S1260" s="522"/>
      <c r="T1260" s="522"/>
      <c r="U1260" s="521"/>
      <c r="V1260" s="509"/>
    </row>
    <row r="1261" spans="1:22" s="28" customFormat="1" ht="42" customHeight="1">
      <c r="A1261" s="150">
        <v>915020</v>
      </c>
      <c r="B1261" s="81">
        <v>4660171514773</v>
      </c>
      <c r="C1261" s="21" t="s">
        <v>4065</v>
      </c>
      <c r="D1261" s="21" t="s">
        <v>4459</v>
      </c>
      <c r="E1261" s="345" t="s">
        <v>290</v>
      </c>
      <c r="F1261" s="162" t="s">
        <v>1624</v>
      </c>
      <c r="G1261" s="56" t="s">
        <v>1726</v>
      </c>
      <c r="H1261" s="56">
        <v>0.03</v>
      </c>
      <c r="I1261" s="22">
        <v>85</v>
      </c>
      <c r="J1261" s="22">
        <v>123</v>
      </c>
      <c r="K1261" s="22">
        <f t="shared" si="277"/>
        <v>85</v>
      </c>
      <c r="L1261" s="20"/>
      <c r="M1261" s="24">
        <f t="shared" si="278"/>
        <v>0</v>
      </c>
      <c r="N1261" s="34">
        <v>1</v>
      </c>
      <c r="O1261" s="64">
        <f t="shared" si="279"/>
        <v>0</v>
      </c>
      <c r="P1261" s="20">
        <v>4016930005</v>
      </c>
      <c r="Q1261" s="34" t="s">
        <v>4854</v>
      </c>
      <c r="R1261" s="519" t="s">
        <v>5193</v>
      </c>
      <c r="S1261" s="522"/>
      <c r="T1261" s="522"/>
      <c r="U1261" s="521"/>
      <c r="V1261" s="509"/>
    </row>
    <row r="1262" spans="1:22" s="28" customFormat="1" ht="42" customHeight="1">
      <c r="A1262" s="150">
        <v>915021</v>
      </c>
      <c r="B1262" s="81">
        <v>4660171514728</v>
      </c>
      <c r="C1262" s="21" t="s">
        <v>978</v>
      </c>
      <c r="D1262" s="21" t="s">
        <v>4460</v>
      </c>
      <c r="E1262" s="345" t="s">
        <v>290</v>
      </c>
      <c r="F1262" s="162" t="s">
        <v>1624</v>
      </c>
      <c r="G1262" s="56" t="s">
        <v>1726</v>
      </c>
      <c r="H1262" s="56">
        <v>0.03</v>
      </c>
      <c r="I1262" s="22">
        <v>42</v>
      </c>
      <c r="J1262" s="22">
        <v>61</v>
      </c>
      <c r="K1262" s="22">
        <f t="shared" si="277"/>
        <v>42</v>
      </c>
      <c r="L1262" s="20"/>
      <c r="M1262" s="24">
        <f t="shared" si="278"/>
        <v>0</v>
      </c>
      <c r="N1262" s="34">
        <v>1</v>
      </c>
      <c r="O1262" s="64">
        <f t="shared" si="279"/>
        <v>0</v>
      </c>
      <c r="P1262" s="20">
        <v>4016930005</v>
      </c>
      <c r="Q1262" s="34" t="s">
        <v>4854</v>
      </c>
      <c r="R1262" s="519" t="s">
        <v>5193</v>
      </c>
      <c r="S1262" s="522"/>
      <c r="T1262" s="522"/>
      <c r="U1262" s="521"/>
      <c r="V1262" s="509"/>
    </row>
    <row r="1263" spans="1:22" s="28" customFormat="1" ht="42" customHeight="1">
      <c r="A1263" s="150">
        <v>915022</v>
      </c>
      <c r="B1263" s="81">
        <v>4660171512076</v>
      </c>
      <c r="C1263" s="21" t="s">
        <v>1051</v>
      </c>
      <c r="D1263" s="21" t="s">
        <v>4461</v>
      </c>
      <c r="E1263" s="345" t="s">
        <v>290</v>
      </c>
      <c r="F1263" s="162" t="s">
        <v>1624</v>
      </c>
      <c r="G1263" s="56" t="s">
        <v>1724</v>
      </c>
      <c r="H1263" s="56">
        <v>2.5000000000000001E-2</v>
      </c>
      <c r="I1263" s="22">
        <v>71</v>
      </c>
      <c r="J1263" s="22">
        <v>103</v>
      </c>
      <c r="K1263" s="22">
        <f t="shared" si="277"/>
        <v>71</v>
      </c>
      <c r="L1263" s="20"/>
      <c r="M1263" s="24">
        <f t="shared" si="278"/>
        <v>0</v>
      </c>
      <c r="N1263" s="34">
        <v>1</v>
      </c>
      <c r="O1263" s="64">
        <f t="shared" si="279"/>
        <v>0</v>
      </c>
      <c r="P1263" s="20">
        <v>4016930005</v>
      </c>
      <c r="Q1263" s="34" t="s">
        <v>4854</v>
      </c>
      <c r="R1263" s="519" t="s">
        <v>5193</v>
      </c>
      <c r="S1263" s="522"/>
      <c r="T1263" s="522"/>
      <c r="U1263" s="521"/>
      <c r="V1263" s="509"/>
    </row>
    <row r="1264" spans="1:22" s="28" customFormat="1" ht="42" customHeight="1">
      <c r="A1264" s="150">
        <v>915023</v>
      </c>
      <c r="B1264" s="81">
        <v>4660171512083</v>
      </c>
      <c r="C1264" s="21" t="s">
        <v>980</v>
      </c>
      <c r="D1264" s="21" t="s">
        <v>4462</v>
      </c>
      <c r="E1264" s="345" t="s">
        <v>290</v>
      </c>
      <c r="F1264" s="162" t="s">
        <v>1624</v>
      </c>
      <c r="G1264" s="56" t="s">
        <v>1724</v>
      </c>
      <c r="H1264" s="56">
        <v>2.5000000000000001E-2</v>
      </c>
      <c r="I1264" s="22">
        <v>71</v>
      </c>
      <c r="J1264" s="22">
        <v>103</v>
      </c>
      <c r="K1264" s="22">
        <f t="shared" si="277"/>
        <v>71</v>
      </c>
      <c r="L1264" s="20"/>
      <c r="M1264" s="24">
        <f t="shared" si="278"/>
        <v>0</v>
      </c>
      <c r="N1264" s="34">
        <v>1</v>
      </c>
      <c r="O1264" s="64">
        <f t="shared" si="279"/>
        <v>0</v>
      </c>
      <c r="P1264" s="20">
        <v>4016930005</v>
      </c>
      <c r="Q1264" s="34" t="s">
        <v>4854</v>
      </c>
      <c r="R1264" s="519" t="s">
        <v>5193</v>
      </c>
      <c r="S1264" s="522"/>
      <c r="T1264" s="522"/>
      <c r="U1264" s="521"/>
      <c r="V1264" s="509"/>
    </row>
    <row r="1265" spans="1:22" s="28" customFormat="1" ht="42" customHeight="1">
      <c r="A1265" s="150">
        <v>915024</v>
      </c>
      <c r="B1265" s="81">
        <v>4660171512090</v>
      </c>
      <c r="C1265" s="21" t="s">
        <v>981</v>
      </c>
      <c r="D1265" s="21" t="s">
        <v>4463</v>
      </c>
      <c r="E1265" s="345" t="s">
        <v>290</v>
      </c>
      <c r="F1265" s="162" t="s">
        <v>1624</v>
      </c>
      <c r="G1265" s="56" t="s">
        <v>1724</v>
      </c>
      <c r="H1265" s="56">
        <v>2.5000000000000001E-2</v>
      </c>
      <c r="I1265" s="22">
        <v>106</v>
      </c>
      <c r="J1265" s="22">
        <v>144</v>
      </c>
      <c r="K1265" s="22">
        <f t="shared" si="277"/>
        <v>106</v>
      </c>
      <c r="L1265" s="20"/>
      <c r="M1265" s="24">
        <f t="shared" si="278"/>
        <v>0</v>
      </c>
      <c r="N1265" s="34">
        <v>1</v>
      </c>
      <c r="O1265" s="64">
        <f t="shared" si="279"/>
        <v>0</v>
      </c>
      <c r="P1265" s="20">
        <v>4016930005</v>
      </c>
      <c r="Q1265" s="34" t="s">
        <v>4854</v>
      </c>
      <c r="R1265" s="519" t="s">
        <v>5193</v>
      </c>
      <c r="S1265" s="522"/>
      <c r="T1265" s="522"/>
      <c r="U1265" s="521"/>
      <c r="V1265" s="509"/>
    </row>
    <row r="1266" spans="1:22" s="28" customFormat="1" ht="42" customHeight="1">
      <c r="A1266" s="150">
        <v>915025</v>
      </c>
      <c r="B1266" s="81">
        <v>4650187483248</v>
      </c>
      <c r="C1266" s="21" t="s">
        <v>4066</v>
      </c>
      <c r="D1266" s="21" t="s">
        <v>4207</v>
      </c>
      <c r="E1266" s="345" t="s">
        <v>290</v>
      </c>
      <c r="F1266" s="162" t="s">
        <v>1624</v>
      </c>
      <c r="G1266" s="56" t="s">
        <v>1409</v>
      </c>
      <c r="H1266" s="56">
        <v>7.0000000000000007E-2</v>
      </c>
      <c r="I1266" s="22">
        <v>298</v>
      </c>
      <c r="J1266" s="22">
        <v>402</v>
      </c>
      <c r="K1266" s="22">
        <f t="shared" si="277"/>
        <v>298</v>
      </c>
      <c r="L1266" s="20"/>
      <c r="M1266" s="24">
        <f t="shared" si="278"/>
        <v>0</v>
      </c>
      <c r="N1266" s="34">
        <v>1</v>
      </c>
      <c r="O1266" s="64">
        <f t="shared" si="279"/>
        <v>0</v>
      </c>
      <c r="P1266" s="20">
        <v>4016930005</v>
      </c>
      <c r="Q1266" s="34" t="s">
        <v>4854</v>
      </c>
      <c r="R1266" s="519" t="s">
        <v>5193</v>
      </c>
      <c r="S1266" s="522"/>
      <c r="T1266" s="522"/>
      <c r="U1266" s="521"/>
      <c r="V1266" s="509"/>
    </row>
    <row r="1267" spans="1:22" s="28" customFormat="1" ht="42" customHeight="1">
      <c r="A1267" s="150">
        <v>915026</v>
      </c>
      <c r="B1267" s="81">
        <v>4650187483255</v>
      </c>
      <c r="C1267" s="21" t="s">
        <v>72</v>
      </c>
      <c r="D1267" s="21" t="s">
        <v>1226</v>
      </c>
      <c r="E1267" s="345" t="s">
        <v>290</v>
      </c>
      <c r="F1267" s="162" t="s">
        <v>1624</v>
      </c>
      <c r="G1267" s="56" t="s">
        <v>1409</v>
      </c>
      <c r="H1267" s="56">
        <v>0.06</v>
      </c>
      <c r="I1267" s="22">
        <v>92</v>
      </c>
      <c r="J1267" s="22">
        <v>134</v>
      </c>
      <c r="K1267" s="22">
        <f t="shared" si="277"/>
        <v>92</v>
      </c>
      <c r="L1267" s="20"/>
      <c r="M1267" s="24">
        <f t="shared" si="278"/>
        <v>0</v>
      </c>
      <c r="N1267" s="34">
        <v>1</v>
      </c>
      <c r="O1267" s="64">
        <f t="shared" si="279"/>
        <v>0</v>
      </c>
      <c r="P1267" s="20">
        <v>4016930005</v>
      </c>
      <c r="Q1267" s="34" t="s">
        <v>4854</v>
      </c>
      <c r="R1267" s="519" t="s">
        <v>5193</v>
      </c>
      <c r="S1267" s="522"/>
      <c r="T1267" s="522"/>
      <c r="U1267" s="521"/>
      <c r="V1267" s="509"/>
    </row>
    <row r="1268" spans="1:22" s="28" customFormat="1" ht="42" customHeight="1">
      <c r="A1268" s="150">
        <v>915027</v>
      </c>
      <c r="B1268" s="81">
        <v>4660171512045</v>
      </c>
      <c r="C1268" s="21" t="s">
        <v>972</v>
      </c>
      <c r="D1268" s="21" t="s">
        <v>4464</v>
      </c>
      <c r="E1268" s="345" t="s">
        <v>290</v>
      </c>
      <c r="F1268" s="162" t="s">
        <v>1624</v>
      </c>
      <c r="G1268" s="56" t="s">
        <v>1724</v>
      </c>
      <c r="H1268" s="56">
        <v>0.06</v>
      </c>
      <c r="I1268" s="22">
        <v>125</v>
      </c>
      <c r="J1268" s="22">
        <v>168</v>
      </c>
      <c r="K1268" s="22">
        <f t="shared" si="277"/>
        <v>125</v>
      </c>
      <c r="L1268" s="20"/>
      <c r="M1268" s="24">
        <f t="shared" si="278"/>
        <v>0</v>
      </c>
      <c r="N1268" s="34">
        <v>1</v>
      </c>
      <c r="O1268" s="64">
        <f t="shared" si="279"/>
        <v>0</v>
      </c>
      <c r="P1268" s="20">
        <v>4016930005</v>
      </c>
      <c r="Q1268" s="34" t="s">
        <v>4854</v>
      </c>
      <c r="R1268" s="519" t="s">
        <v>5193</v>
      </c>
      <c r="S1268" s="522"/>
      <c r="T1268" s="522"/>
      <c r="U1268" s="521"/>
      <c r="V1268" s="509"/>
    </row>
    <row r="1269" spans="1:22" s="28" customFormat="1" ht="42" customHeight="1">
      <c r="A1269" s="150">
        <v>915028</v>
      </c>
      <c r="B1269" s="81">
        <v>4650187483262</v>
      </c>
      <c r="C1269" s="21" t="s">
        <v>73</v>
      </c>
      <c r="D1269" s="21" t="s">
        <v>4203</v>
      </c>
      <c r="E1269" s="345" t="s">
        <v>290</v>
      </c>
      <c r="F1269" s="176" t="s">
        <v>1624</v>
      </c>
      <c r="G1269" s="213" t="s">
        <v>1409</v>
      </c>
      <c r="H1269" s="56">
        <v>0.06</v>
      </c>
      <c r="I1269" s="22">
        <v>95</v>
      </c>
      <c r="J1269" s="22">
        <v>138</v>
      </c>
      <c r="K1269" s="22">
        <f t="shared" si="277"/>
        <v>95</v>
      </c>
      <c r="L1269" s="20"/>
      <c r="M1269" s="24">
        <f t="shared" si="278"/>
        <v>0</v>
      </c>
      <c r="N1269" s="34">
        <v>1</v>
      </c>
      <c r="O1269" s="64">
        <f t="shared" si="279"/>
        <v>0</v>
      </c>
      <c r="P1269" s="20">
        <v>4016930005</v>
      </c>
      <c r="Q1269" s="34" t="s">
        <v>4891</v>
      </c>
      <c r="R1269" s="519" t="s">
        <v>5193</v>
      </c>
      <c r="S1269" s="522"/>
      <c r="T1269" s="522"/>
      <c r="U1269" s="521"/>
      <c r="V1269" s="509"/>
    </row>
    <row r="1270" spans="1:22" s="28" customFormat="1" ht="42" customHeight="1">
      <c r="A1270" s="150">
        <v>915029</v>
      </c>
      <c r="B1270" s="81">
        <v>4650187483279</v>
      </c>
      <c r="C1270" s="21" t="s">
        <v>4067</v>
      </c>
      <c r="D1270" s="21" t="s">
        <v>4208</v>
      </c>
      <c r="E1270" s="345" t="s">
        <v>290</v>
      </c>
      <c r="F1270" s="162" t="s">
        <v>1624</v>
      </c>
      <c r="G1270" s="56" t="s">
        <v>1409</v>
      </c>
      <c r="H1270" s="56">
        <v>0.06</v>
      </c>
      <c r="I1270" s="22">
        <v>283</v>
      </c>
      <c r="J1270" s="22">
        <v>382</v>
      </c>
      <c r="K1270" s="22">
        <f t="shared" si="277"/>
        <v>283</v>
      </c>
      <c r="L1270" s="20"/>
      <c r="M1270" s="24">
        <f t="shared" si="278"/>
        <v>0</v>
      </c>
      <c r="N1270" s="34">
        <v>1</v>
      </c>
      <c r="O1270" s="64">
        <f t="shared" si="279"/>
        <v>0</v>
      </c>
      <c r="P1270" s="20">
        <v>4016930005</v>
      </c>
      <c r="Q1270" s="34" t="s">
        <v>4891</v>
      </c>
      <c r="R1270" s="519" t="s">
        <v>5193</v>
      </c>
      <c r="S1270" s="522"/>
      <c r="T1270" s="522"/>
      <c r="U1270" s="521"/>
      <c r="V1270" s="509"/>
    </row>
    <row r="1271" spans="1:22" s="28" customFormat="1" ht="42" customHeight="1">
      <c r="A1271" s="150">
        <v>915030</v>
      </c>
      <c r="B1271" s="81">
        <v>4650187483286</v>
      </c>
      <c r="C1271" s="21" t="s">
        <v>4068</v>
      </c>
      <c r="D1271" s="21" t="s">
        <v>4209</v>
      </c>
      <c r="E1271" s="345" t="s">
        <v>290</v>
      </c>
      <c r="F1271" s="162" t="s">
        <v>1624</v>
      </c>
      <c r="G1271" s="56" t="s">
        <v>1409</v>
      </c>
      <c r="H1271" s="56">
        <v>0.06</v>
      </c>
      <c r="I1271" s="22">
        <v>283</v>
      </c>
      <c r="J1271" s="22">
        <v>382</v>
      </c>
      <c r="K1271" s="22">
        <f t="shared" si="277"/>
        <v>283</v>
      </c>
      <c r="L1271" s="20"/>
      <c r="M1271" s="24">
        <f t="shared" si="278"/>
        <v>0</v>
      </c>
      <c r="N1271" s="34">
        <v>1</v>
      </c>
      <c r="O1271" s="64">
        <f t="shared" si="279"/>
        <v>0</v>
      </c>
      <c r="P1271" s="20">
        <v>4016930005</v>
      </c>
      <c r="Q1271" s="34" t="s">
        <v>4891</v>
      </c>
      <c r="R1271" s="519" t="s">
        <v>5193</v>
      </c>
      <c r="S1271" s="522"/>
      <c r="T1271" s="522"/>
      <c r="U1271" s="521"/>
      <c r="V1271" s="509"/>
    </row>
    <row r="1272" spans="1:22" s="28" customFormat="1" ht="42" customHeight="1">
      <c r="A1272" s="150">
        <v>915031</v>
      </c>
      <c r="B1272" s="81">
        <v>4650187483293</v>
      </c>
      <c r="C1272" s="21" t="s">
        <v>74</v>
      </c>
      <c r="D1272" s="21" t="s">
        <v>4204</v>
      </c>
      <c r="E1272" s="345" t="s">
        <v>290</v>
      </c>
      <c r="F1272" s="176" t="s">
        <v>1624</v>
      </c>
      <c r="G1272" s="213" t="s">
        <v>1409</v>
      </c>
      <c r="H1272" s="56">
        <v>0.06</v>
      </c>
      <c r="I1272" s="22">
        <v>105</v>
      </c>
      <c r="J1272" s="22">
        <v>142</v>
      </c>
      <c r="K1272" s="22">
        <f t="shared" si="277"/>
        <v>105</v>
      </c>
      <c r="L1272" s="20"/>
      <c r="M1272" s="24">
        <f t="shared" si="278"/>
        <v>0</v>
      </c>
      <c r="N1272" s="34">
        <v>1</v>
      </c>
      <c r="O1272" s="64">
        <f t="shared" si="279"/>
        <v>0</v>
      </c>
      <c r="P1272" s="20">
        <v>4016930005</v>
      </c>
      <c r="Q1272" s="34" t="s">
        <v>4891</v>
      </c>
      <c r="R1272" s="519" t="s">
        <v>5193</v>
      </c>
      <c r="S1272" s="522"/>
      <c r="T1272" s="522"/>
      <c r="U1272" s="521"/>
      <c r="V1272" s="509"/>
    </row>
    <row r="1273" spans="1:22" s="28" customFormat="1" ht="42" customHeight="1">
      <c r="A1273" s="150">
        <v>915032</v>
      </c>
      <c r="B1273" s="81">
        <v>4660171512052</v>
      </c>
      <c r="C1273" s="21" t="s">
        <v>983</v>
      </c>
      <c r="D1273" s="21" t="s">
        <v>4465</v>
      </c>
      <c r="E1273" s="345" t="s">
        <v>290</v>
      </c>
      <c r="F1273" s="162" t="s">
        <v>1624</v>
      </c>
      <c r="G1273" s="56" t="s">
        <v>1727</v>
      </c>
      <c r="H1273" s="56">
        <v>0.06</v>
      </c>
      <c r="I1273" s="22">
        <v>89</v>
      </c>
      <c r="J1273" s="22">
        <v>129</v>
      </c>
      <c r="K1273" s="22">
        <f t="shared" si="277"/>
        <v>89</v>
      </c>
      <c r="L1273" s="20"/>
      <c r="M1273" s="24">
        <f t="shared" si="278"/>
        <v>0</v>
      </c>
      <c r="N1273" s="34">
        <v>1</v>
      </c>
      <c r="O1273" s="64">
        <f t="shared" si="279"/>
        <v>0</v>
      </c>
      <c r="P1273" s="20">
        <v>4016930005</v>
      </c>
      <c r="Q1273" s="34" t="s">
        <v>4891</v>
      </c>
      <c r="R1273" s="519" t="s">
        <v>5193</v>
      </c>
      <c r="S1273" s="522"/>
      <c r="T1273" s="522"/>
      <c r="U1273" s="521"/>
      <c r="V1273" s="509"/>
    </row>
    <row r="1274" spans="1:22" s="28" customFormat="1" ht="42" customHeight="1">
      <c r="A1274" s="150">
        <v>915033</v>
      </c>
      <c r="B1274" s="81">
        <v>4660171512069</v>
      </c>
      <c r="C1274" s="21" t="s">
        <v>1052</v>
      </c>
      <c r="D1274" s="21" t="s">
        <v>4466</v>
      </c>
      <c r="E1274" s="345" t="s">
        <v>290</v>
      </c>
      <c r="F1274" s="162" t="s">
        <v>1624</v>
      </c>
      <c r="G1274" s="56" t="s">
        <v>1728</v>
      </c>
      <c r="H1274" s="56">
        <v>0.04</v>
      </c>
      <c r="I1274" s="22">
        <v>99</v>
      </c>
      <c r="J1274" s="22">
        <v>144</v>
      </c>
      <c r="K1274" s="22">
        <f t="shared" si="277"/>
        <v>99</v>
      </c>
      <c r="L1274" s="20"/>
      <c r="M1274" s="24">
        <f t="shared" si="278"/>
        <v>0</v>
      </c>
      <c r="N1274" s="34">
        <v>1</v>
      </c>
      <c r="O1274" s="64">
        <f t="shared" si="279"/>
        <v>0</v>
      </c>
      <c r="P1274" s="20">
        <v>4016930005</v>
      </c>
      <c r="Q1274" s="34" t="s">
        <v>4891</v>
      </c>
      <c r="R1274" s="519" t="s">
        <v>5193</v>
      </c>
      <c r="S1274" s="522"/>
      <c r="T1274" s="522"/>
      <c r="U1274" s="521"/>
      <c r="V1274" s="509"/>
    </row>
    <row r="1275" spans="1:22" s="28" customFormat="1" ht="42" customHeight="1">
      <c r="A1275" s="150">
        <v>915034</v>
      </c>
      <c r="B1275" s="81">
        <v>4650187483309</v>
      </c>
      <c r="C1275" s="21" t="s">
        <v>140</v>
      </c>
      <c r="D1275" s="21" t="s">
        <v>4467</v>
      </c>
      <c r="E1275" s="345" t="s">
        <v>290</v>
      </c>
      <c r="F1275" s="162" t="s">
        <v>1624</v>
      </c>
      <c r="G1275" s="56" t="s">
        <v>1409</v>
      </c>
      <c r="H1275" s="56">
        <v>0.05</v>
      </c>
      <c r="I1275" s="22">
        <v>99</v>
      </c>
      <c r="J1275" s="22">
        <v>145</v>
      </c>
      <c r="K1275" s="22">
        <f t="shared" si="277"/>
        <v>99</v>
      </c>
      <c r="L1275" s="20"/>
      <c r="M1275" s="24">
        <f t="shared" si="278"/>
        <v>0</v>
      </c>
      <c r="N1275" s="34">
        <v>1</v>
      </c>
      <c r="O1275" s="64">
        <f t="shared" si="279"/>
        <v>0</v>
      </c>
      <c r="P1275" s="20">
        <v>4016930005</v>
      </c>
      <c r="Q1275" s="34" t="s">
        <v>4854</v>
      </c>
      <c r="R1275" s="519" t="s">
        <v>5193</v>
      </c>
      <c r="S1275" s="522"/>
      <c r="T1275" s="522"/>
      <c r="U1275" s="521"/>
      <c r="V1275" s="509"/>
    </row>
    <row r="1276" spans="1:22" s="28" customFormat="1" ht="42" customHeight="1">
      <c r="A1276" s="150">
        <v>915035</v>
      </c>
      <c r="B1276" s="81">
        <v>4650187483316</v>
      </c>
      <c r="C1276" s="21" t="s">
        <v>4069</v>
      </c>
      <c r="D1276" s="21" t="s">
        <v>4210</v>
      </c>
      <c r="E1276" s="345" t="s">
        <v>290</v>
      </c>
      <c r="F1276" s="162" t="s">
        <v>1624</v>
      </c>
      <c r="G1276" s="56" t="s">
        <v>1409</v>
      </c>
      <c r="H1276" s="56">
        <v>0.06</v>
      </c>
      <c r="I1276" s="22">
        <v>246</v>
      </c>
      <c r="J1276" s="22">
        <v>332</v>
      </c>
      <c r="K1276" s="22">
        <f t="shared" si="277"/>
        <v>246</v>
      </c>
      <c r="L1276" s="20"/>
      <c r="M1276" s="24">
        <f t="shared" si="278"/>
        <v>0</v>
      </c>
      <c r="N1276" s="34">
        <v>1</v>
      </c>
      <c r="O1276" s="64">
        <f t="shared" si="279"/>
        <v>0</v>
      </c>
      <c r="P1276" s="20">
        <v>4016930005</v>
      </c>
      <c r="Q1276" s="34" t="s">
        <v>4854</v>
      </c>
      <c r="R1276" s="519" t="s">
        <v>5193</v>
      </c>
      <c r="S1276" s="522"/>
      <c r="T1276" s="522"/>
      <c r="U1276" s="521"/>
      <c r="V1276" s="509"/>
    </row>
    <row r="1277" spans="1:22" s="130" customFormat="1" ht="42" customHeight="1">
      <c r="A1277" s="308">
        <v>915036</v>
      </c>
      <c r="B1277" s="309">
        <v>4660171514780</v>
      </c>
      <c r="C1277" s="310" t="s">
        <v>4070</v>
      </c>
      <c r="D1277" s="310" t="s">
        <v>4714</v>
      </c>
      <c r="E1277" s="350" t="s">
        <v>290</v>
      </c>
      <c r="F1277" s="313" t="s">
        <v>1624</v>
      </c>
      <c r="G1277" s="312" t="s">
        <v>1729</v>
      </c>
      <c r="H1277" s="312">
        <v>0.06</v>
      </c>
      <c r="I1277" s="314">
        <v>393</v>
      </c>
      <c r="J1277" s="314">
        <v>519</v>
      </c>
      <c r="K1277" s="314">
        <f t="shared" si="277"/>
        <v>393</v>
      </c>
      <c r="L1277" s="324"/>
      <c r="M1277" s="316">
        <f t="shared" si="278"/>
        <v>0</v>
      </c>
      <c r="N1277" s="327">
        <v>1</v>
      </c>
      <c r="O1277" s="328">
        <f t="shared" si="279"/>
        <v>0</v>
      </c>
      <c r="P1277" s="324">
        <v>4016930005</v>
      </c>
      <c r="Q1277" s="327" t="s">
        <v>4854</v>
      </c>
      <c r="R1277" s="519" t="s">
        <v>5193</v>
      </c>
      <c r="S1277" s="522"/>
      <c r="T1277" s="522"/>
      <c r="U1277" s="521"/>
      <c r="V1277" s="509"/>
    </row>
    <row r="1278" spans="1:22" s="28" customFormat="1" ht="42" customHeight="1" thickBot="1">
      <c r="A1278" s="150">
        <v>915037</v>
      </c>
      <c r="B1278" s="81">
        <v>4660171514735</v>
      </c>
      <c r="C1278" s="21" t="s">
        <v>982</v>
      </c>
      <c r="D1278" s="21" t="s">
        <v>4715</v>
      </c>
      <c r="E1278" s="345" t="s">
        <v>290</v>
      </c>
      <c r="F1278" s="162" t="s">
        <v>1624</v>
      </c>
      <c r="G1278" s="56" t="s">
        <v>1729</v>
      </c>
      <c r="H1278" s="56">
        <v>0.06</v>
      </c>
      <c r="I1278" s="22">
        <v>199</v>
      </c>
      <c r="J1278" s="22">
        <v>269</v>
      </c>
      <c r="K1278" s="22">
        <f t="shared" si="277"/>
        <v>199</v>
      </c>
      <c r="L1278" s="20"/>
      <c r="M1278" s="24">
        <f t="shared" si="278"/>
        <v>0</v>
      </c>
      <c r="N1278" s="34">
        <v>1</v>
      </c>
      <c r="O1278" s="64">
        <f t="shared" si="279"/>
        <v>0</v>
      </c>
      <c r="P1278" s="20">
        <v>4016930005</v>
      </c>
      <c r="Q1278" s="34" t="s">
        <v>4854</v>
      </c>
      <c r="R1278" s="519" t="s">
        <v>5193</v>
      </c>
      <c r="S1278" s="522"/>
      <c r="T1278" s="522"/>
      <c r="U1278" s="521"/>
      <c r="V1278" s="509"/>
    </row>
    <row r="1279" spans="1:22" s="28" customFormat="1" ht="21" customHeight="1">
      <c r="A1279" s="238"/>
      <c r="B1279" s="117"/>
      <c r="C1279" s="117"/>
      <c r="D1279" s="118" t="s">
        <v>67</v>
      </c>
      <c r="E1279" s="119"/>
      <c r="F1279" s="156"/>
      <c r="G1279" s="118"/>
      <c r="H1279" s="118"/>
      <c r="I1279" s="119"/>
      <c r="J1279" s="119"/>
      <c r="K1279" s="119"/>
      <c r="L1279" s="119"/>
      <c r="M1279" s="119"/>
      <c r="N1279" s="120"/>
      <c r="O1279" s="121"/>
      <c r="P1279" s="381"/>
      <c r="Q1279" s="382"/>
      <c r="R1279" s="120"/>
      <c r="S1279" s="120"/>
      <c r="T1279" s="120"/>
      <c r="U1279" s="521"/>
      <c r="V1279" s="509"/>
    </row>
    <row r="1280" spans="1:22" s="28" customFormat="1" ht="21" customHeight="1" thickBot="1">
      <c r="A1280" s="233"/>
      <c r="B1280" s="100"/>
      <c r="C1280" s="100"/>
      <c r="D1280" s="224" t="s">
        <v>16</v>
      </c>
      <c r="E1280" s="102"/>
      <c r="F1280" s="159"/>
      <c r="G1280" s="100"/>
      <c r="H1280" s="100"/>
      <c r="I1280" s="102"/>
      <c r="J1280" s="102"/>
      <c r="K1280" s="102"/>
      <c r="L1280" s="102"/>
      <c r="M1280" s="102"/>
      <c r="N1280" s="103"/>
      <c r="O1280" s="104"/>
      <c r="P1280" s="372"/>
      <c r="Q1280" s="373"/>
      <c r="R1280" s="103"/>
      <c r="S1280" s="103"/>
      <c r="T1280" s="103"/>
      <c r="U1280" s="521"/>
      <c r="V1280" s="509"/>
    </row>
    <row r="1281" spans="1:22" s="28" customFormat="1" ht="42" customHeight="1">
      <c r="A1281" s="150">
        <v>852001</v>
      </c>
      <c r="B1281" s="81">
        <v>4650187483736</v>
      </c>
      <c r="C1281" s="21" t="s">
        <v>645</v>
      </c>
      <c r="D1281" s="39" t="s">
        <v>4716</v>
      </c>
      <c r="E1281" s="345" t="s">
        <v>289</v>
      </c>
      <c r="F1281" s="176" t="s">
        <v>1624</v>
      </c>
      <c r="G1281" s="213" t="s">
        <v>1588</v>
      </c>
      <c r="H1281" s="56">
        <v>1.5</v>
      </c>
      <c r="I1281" s="22">
        <v>3890</v>
      </c>
      <c r="J1281" s="22">
        <v>4940</v>
      </c>
      <c r="K1281" s="22">
        <f t="shared" ref="K1281:K1294" si="280">I1281*(100-$P$3*100)/100</f>
        <v>3890</v>
      </c>
      <c r="L1281" s="20"/>
      <c r="M1281" s="24">
        <f t="shared" ref="M1281:M1294" si="281">K1281*L1281</f>
        <v>0</v>
      </c>
      <c r="N1281" s="35">
        <v>1</v>
      </c>
      <c r="O1281" s="62">
        <f t="shared" ref="O1281:O1294" si="282">L1281/N1281</f>
        <v>0</v>
      </c>
      <c r="P1281" s="20">
        <v>8501109900</v>
      </c>
      <c r="Q1281" s="35" t="s">
        <v>4854</v>
      </c>
      <c r="R1281" s="528"/>
      <c r="S1281" s="527"/>
      <c r="T1281" s="527"/>
      <c r="U1281" s="521"/>
      <c r="V1281" s="509"/>
    </row>
    <row r="1282" spans="1:22" s="28" customFormat="1" ht="42" customHeight="1">
      <c r="A1282" s="150">
        <v>952013</v>
      </c>
      <c r="B1282" s="81">
        <v>4660171517811</v>
      </c>
      <c r="C1282" s="21" t="s">
        <v>2943</v>
      </c>
      <c r="D1282" s="39" t="s">
        <v>4717</v>
      </c>
      <c r="E1282" s="345" t="s">
        <v>290</v>
      </c>
      <c r="F1282" s="162" t="s">
        <v>1624</v>
      </c>
      <c r="G1282" s="56" t="s">
        <v>1588</v>
      </c>
      <c r="H1282" s="56">
        <v>1.5</v>
      </c>
      <c r="I1282" s="22">
        <v>5190</v>
      </c>
      <c r="J1282" s="22">
        <v>6590</v>
      </c>
      <c r="K1282" s="22">
        <f t="shared" si="280"/>
        <v>5190</v>
      </c>
      <c r="L1282" s="20"/>
      <c r="M1282" s="24">
        <f t="shared" si="281"/>
        <v>0</v>
      </c>
      <c r="N1282" s="35">
        <v>1</v>
      </c>
      <c r="O1282" s="62">
        <f t="shared" ref="O1282" si="283">L1282/N1282</f>
        <v>0</v>
      </c>
      <c r="P1282" s="20">
        <v>8501109900</v>
      </c>
      <c r="Q1282" s="35" t="s">
        <v>4854</v>
      </c>
      <c r="R1282" s="528" t="s">
        <v>5192</v>
      </c>
      <c r="S1282" s="520">
        <v>46204</v>
      </c>
      <c r="T1282" s="520">
        <v>47664</v>
      </c>
      <c r="U1282" s="521" t="s">
        <v>5191</v>
      </c>
      <c r="V1282" s="509"/>
    </row>
    <row r="1283" spans="1:22" s="28" customFormat="1" ht="42" customHeight="1">
      <c r="A1283" s="150">
        <v>952001</v>
      </c>
      <c r="B1283" s="81">
        <v>4650187483323</v>
      </c>
      <c r="C1283" s="21" t="s">
        <v>955</v>
      </c>
      <c r="D1283" s="39" t="s">
        <v>4114</v>
      </c>
      <c r="E1283" s="345" t="s">
        <v>290</v>
      </c>
      <c r="F1283" s="162" t="s">
        <v>1624</v>
      </c>
      <c r="G1283" s="56" t="s">
        <v>1589</v>
      </c>
      <c r="H1283" s="56">
        <v>1.06</v>
      </c>
      <c r="I1283" s="22">
        <v>2280</v>
      </c>
      <c r="J1283" s="22">
        <v>2942</v>
      </c>
      <c r="K1283" s="22">
        <f t="shared" si="280"/>
        <v>2280</v>
      </c>
      <c r="L1283" s="20"/>
      <c r="M1283" s="24">
        <f t="shared" si="281"/>
        <v>0</v>
      </c>
      <c r="N1283" s="35">
        <v>20</v>
      </c>
      <c r="O1283" s="62">
        <f t="shared" si="282"/>
        <v>0</v>
      </c>
      <c r="P1283" s="20">
        <v>8501109900</v>
      </c>
      <c r="Q1283" s="35" t="s">
        <v>4913</v>
      </c>
      <c r="R1283" s="528"/>
      <c r="S1283" s="527"/>
      <c r="T1283" s="527"/>
      <c r="U1283" s="521"/>
      <c r="V1283" s="509"/>
    </row>
    <row r="1284" spans="1:22" s="28" customFormat="1" ht="42" customHeight="1">
      <c r="A1284" s="150">
        <v>952010</v>
      </c>
      <c r="B1284" s="81">
        <v>4660171516845</v>
      </c>
      <c r="C1284" s="21" t="s">
        <v>2935</v>
      </c>
      <c r="D1284" s="39" t="s">
        <v>2936</v>
      </c>
      <c r="E1284" s="345" t="s">
        <v>290</v>
      </c>
      <c r="F1284" s="162" t="s">
        <v>1624</v>
      </c>
      <c r="G1284" s="56" t="s">
        <v>3090</v>
      </c>
      <c r="H1284" s="56">
        <v>1.6</v>
      </c>
      <c r="I1284" s="22">
        <v>1610</v>
      </c>
      <c r="J1284" s="22">
        <v>2077</v>
      </c>
      <c r="K1284" s="22">
        <f t="shared" si="280"/>
        <v>1610</v>
      </c>
      <c r="L1284" s="20"/>
      <c r="M1284" s="24">
        <f t="shared" si="281"/>
        <v>0</v>
      </c>
      <c r="N1284" s="35">
        <v>1</v>
      </c>
      <c r="O1284" s="62">
        <f t="shared" ref="O1284:O1286" si="284">L1284/N1284</f>
        <v>0</v>
      </c>
      <c r="P1284" s="20">
        <v>8501109900</v>
      </c>
      <c r="Q1284" s="35" t="s">
        <v>4913</v>
      </c>
      <c r="R1284" s="528" t="s">
        <v>5192</v>
      </c>
      <c r="S1284" s="520">
        <v>46204</v>
      </c>
      <c r="T1284" s="520">
        <v>47664</v>
      </c>
      <c r="U1284" s="521" t="s">
        <v>5191</v>
      </c>
      <c r="V1284" s="509"/>
    </row>
    <row r="1285" spans="1:22" s="28" customFormat="1" ht="42" customHeight="1">
      <c r="A1285" s="150">
        <v>952011</v>
      </c>
      <c r="B1285" s="81">
        <v>4660171516852</v>
      </c>
      <c r="C1285" s="21" t="s">
        <v>2937</v>
      </c>
      <c r="D1285" s="39" t="s">
        <v>2938</v>
      </c>
      <c r="E1285" s="345" t="s">
        <v>290</v>
      </c>
      <c r="F1285" s="162" t="s">
        <v>1624</v>
      </c>
      <c r="G1285" s="56" t="s">
        <v>3090</v>
      </c>
      <c r="H1285" s="56">
        <v>1.8</v>
      </c>
      <c r="I1285" s="22">
        <v>1472</v>
      </c>
      <c r="J1285" s="22">
        <v>1899</v>
      </c>
      <c r="K1285" s="22">
        <f t="shared" si="280"/>
        <v>1472</v>
      </c>
      <c r="L1285" s="20"/>
      <c r="M1285" s="24">
        <f t="shared" si="281"/>
        <v>0</v>
      </c>
      <c r="N1285" s="35">
        <v>1</v>
      </c>
      <c r="O1285" s="62">
        <f t="shared" si="284"/>
        <v>0</v>
      </c>
      <c r="P1285" s="20">
        <v>8501109900</v>
      </c>
      <c r="Q1285" s="35" t="s">
        <v>4913</v>
      </c>
      <c r="R1285" s="528" t="s">
        <v>5192</v>
      </c>
      <c r="S1285" s="520">
        <v>46204</v>
      </c>
      <c r="T1285" s="520">
        <v>47664</v>
      </c>
      <c r="U1285" s="521" t="s">
        <v>5191</v>
      </c>
      <c r="V1285" s="509"/>
    </row>
    <row r="1286" spans="1:22" s="28" customFormat="1" ht="42" customHeight="1">
      <c r="A1286" s="150">
        <v>952012</v>
      </c>
      <c r="B1286" s="81">
        <v>4660171516869</v>
      </c>
      <c r="C1286" s="21" t="s">
        <v>2939</v>
      </c>
      <c r="D1286" s="39" t="s">
        <v>2940</v>
      </c>
      <c r="E1286" s="345" t="s">
        <v>290</v>
      </c>
      <c r="F1286" s="162" t="s">
        <v>1624</v>
      </c>
      <c r="G1286" s="56" t="s">
        <v>3091</v>
      </c>
      <c r="H1286" s="56">
        <v>1.82</v>
      </c>
      <c r="I1286" s="22">
        <v>1539</v>
      </c>
      <c r="J1286" s="22">
        <v>1985</v>
      </c>
      <c r="K1286" s="22">
        <f t="shared" si="280"/>
        <v>1539</v>
      </c>
      <c r="L1286" s="20"/>
      <c r="M1286" s="24">
        <f t="shared" si="281"/>
        <v>0</v>
      </c>
      <c r="N1286" s="35">
        <v>1</v>
      </c>
      <c r="O1286" s="62">
        <f t="shared" si="284"/>
        <v>0</v>
      </c>
      <c r="P1286" s="20">
        <v>8501109900</v>
      </c>
      <c r="Q1286" s="35" t="s">
        <v>4913</v>
      </c>
      <c r="R1286" s="528" t="s">
        <v>5192</v>
      </c>
      <c r="S1286" s="520">
        <v>46204</v>
      </c>
      <c r="T1286" s="520">
        <v>47664</v>
      </c>
      <c r="U1286" s="521" t="s">
        <v>5191</v>
      </c>
      <c r="V1286" s="509"/>
    </row>
    <row r="1287" spans="1:22" s="28" customFormat="1" ht="42" customHeight="1">
      <c r="A1287" s="150">
        <v>952002</v>
      </c>
      <c r="B1287" s="81">
        <v>4650187483330</v>
      </c>
      <c r="C1287" s="21" t="s">
        <v>1053</v>
      </c>
      <c r="D1287" s="39" t="s">
        <v>4115</v>
      </c>
      <c r="E1287" s="345" t="s">
        <v>290</v>
      </c>
      <c r="F1287" s="162" t="s">
        <v>1624</v>
      </c>
      <c r="G1287" s="56" t="s">
        <v>1590</v>
      </c>
      <c r="H1287" s="56">
        <v>0.22</v>
      </c>
      <c r="I1287" s="22">
        <v>290</v>
      </c>
      <c r="J1287" s="22">
        <v>392</v>
      </c>
      <c r="K1287" s="22">
        <f t="shared" si="280"/>
        <v>290</v>
      </c>
      <c r="L1287" s="20"/>
      <c r="M1287" s="24">
        <f t="shared" si="281"/>
        <v>0</v>
      </c>
      <c r="N1287" s="35">
        <v>50</v>
      </c>
      <c r="O1287" s="62">
        <f t="shared" si="282"/>
        <v>0</v>
      </c>
      <c r="P1287" s="20">
        <v>8512909008</v>
      </c>
      <c r="Q1287" s="35" t="s">
        <v>4854</v>
      </c>
      <c r="R1287" s="519" t="s">
        <v>5193</v>
      </c>
      <c r="S1287" s="527"/>
      <c r="T1287" s="527"/>
      <c r="U1287" s="521"/>
      <c r="V1287" s="509"/>
    </row>
    <row r="1288" spans="1:22" s="28" customFormat="1" ht="42" customHeight="1">
      <c r="A1288" s="150">
        <v>952003</v>
      </c>
      <c r="B1288" s="81">
        <v>4650187483347</v>
      </c>
      <c r="C1288" s="21" t="s">
        <v>1054</v>
      </c>
      <c r="D1288" s="39" t="s">
        <v>4116</v>
      </c>
      <c r="E1288" s="345" t="s">
        <v>290</v>
      </c>
      <c r="F1288" s="162" t="s">
        <v>1624</v>
      </c>
      <c r="G1288" s="56" t="s">
        <v>1590</v>
      </c>
      <c r="H1288" s="56">
        <v>1.53</v>
      </c>
      <c r="I1288" s="22">
        <v>1467</v>
      </c>
      <c r="J1288" s="22">
        <v>1892</v>
      </c>
      <c r="K1288" s="22">
        <f t="shared" si="280"/>
        <v>1467</v>
      </c>
      <c r="L1288" s="20"/>
      <c r="M1288" s="24">
        <f t="shared" si="281"/>
        <v>0</v>
      </c>
      <c r="N1288" s="35">
        <v>20</v>
      </c>
      <c r="O1288" s="62">
        <f t="shared" si="282"/>
        <v>0</v>
      </c>
      <c r="P1288" s="20">
        <v>8512909008</v>
      </c>
      <c r="Q1288" s="35" t="s">
        <v>4854</v>
      </c>
      <c r="R1288" s="528"/>
      <c r="S1288" s="527"/>
      <c r="T1288" s="527"/>
      <c r="U1288" s="521"/>
      <c r="V1288" s="509"/>
    </row>
    <row r="1289" spans="1:22" s="28" customFormat="1" ht="42" customHeight="1">
      <c r="A1289" s="150">
        <v>952004</v>
      </c>
      <c r="B1289" s="81">
        <v>4650187483620</v>
      </c>
      <c r="C1289" s="21" t="s">
        <v>1055</v>
      </c>
      <c r="D1289" s="39" t="s">
        <v>4468</v>
      </c>
      <c r="E1289" s="345" t="s">
        <v>290</v>
      </c>
      <c r="F1289" s="162" t="s">
        <v>1624</v>
      </c>
      <c r="G1289" s="56" t="s">
        <v>1591</v>
      </c>
      <c r="H1289" s="56">
        <v>0.18</v>
      </c>
      <c r="I1289" s="22">
        <v>190</v>
      </c>
      <c r="J1289" s="22">
        <v>256</v>
      </c>
      <c r="K1289" s="22">
        <f t="shared" si="280"/>
        <v>190</v>
      </c>
      <c r="L1289" s="20"/>
      <c r="M1289" s="24">
        <f t="shared" si="281"/>
        <v>0</v>
      </c>
      <c r="N1289" s="35">
        <v>100</v>
      </c>
      <c r="O1289" s="62">
        <f t="shared" si="282"/>
        <v>0</v>
      </c>
      <c r="P1289" s="20">
        <v>8512909008</v>
      </c>
      <c r="Q1289" s="35" t="s">
        <v>4913</v>
      </c>
      <c r="R1289" s="528" t="s">
        <v>5192</v>
      </c>
      <c r="S1289" s="520">
        <v>46204</v>
      </c>
      <c r="T1289" s="520">
        <v>47664</v>
      </c>
      <c r="U1289" s="521" t="s">
        <v>5191</v>
      </c>
      <c r="V1289" s="509"/>
    </row>
    <row r="1290" spans="1:22" s="28" customFormat="1" ht="42" customHeight="1">
      <c r="A1290" s="168">
        <v>952005</v>
      </c>
      <c r="B1290" s="81">
        <v>4650187483354</v>
      </c>
      <c r="C1290" s="134" t="s">
        <v>956</v>
      </c>
      <c r="D1290" s="40" t="s">
        <v>4469</v>
      </c>
      <c r="E1290" s="340" t="s">
        <v>290</v>
      </c>
      <c r="F1290" s="163" t="s">
        <v>1624</v>
      </c>
      <c r="G1290" s="57" t="s">
        <v>1592</v>
      </c>
      <c r="H1290" s="57">
        <v>0.08</v>
      </c>
      <c r="I1290" s="22">
        <v>160</v>
      </c>
      <c r="J1290" s="22">
        <v>216</v>
      </c>
      <c r="K1290" s="22">
        <f t="shared" si="280"/>
        <v>160</v>
      </c>
      <c r="L1290" s="45"/>
      <c r="M1290" s="25">
        <f t="shared" si="281"/>
        <v>0</v>
      </c>
      <c r="N1290" s="33">
        <v>100</v>
      </c>
      <c r="O1290" s="64">
        <f t="shared" si="282"/>
        <v>0</v>
      </c>
      <c r="P1290" s="45">
        <v>8512909008</v>
      </c>
      <c r="Q1290" s="33" t="s">
        <v>4913</v>
      </c>
      <c r="R1290" s="519" t="s">
        <v>5192</v>
      </c>
      <c r="S1290" s="520">
        <v>46204</v>
      </c>
      <c r="T1290" s="520">
        <v>47664</v>
      </c>
      <c r="U1290" s="521" t="s">
        <v>5191</v>
      </c>
      <c r="V1290" s="509"/>
    </row>
    <row r="1291" spans="1:22" s="28" customFormat="1" ht="42" customHeight="1">
      <c r="A1291" s="150">
        <v>952006</v>
      </c>
      <c r="B1291" s="81">
        <v>4660171511963</v>
      </c>
      <c r="C1291" s="21" t="s">
        <v>758</v>
      </c>
      <c r="D1291" s="39" t="s">
        <v>759</v>
      </c>
      <c r="E1291" s="340" t="s">
        <v>290</v>
      </c>
      <c r="F1291" s="162" t="s">
        <v>1624</v>
      </c>
      <c r="G1291" s="56" t="s">
        <v>1593</v>
      </c>
      <c r="H1291" s="56">
        <v>0.3</v>
      </c>
      <c r="I1291" s="22">
        <v>155</v>
      </c>
      <c r="J1291" s="22">
        <v>209</v>
      </c>
      <c r="K1291" s="22">
        <f t="shared" si="280"/>
        <v>155</v>
      </c>
      <c r="L1291" s="45"/>
      <c r="M1291" s="25">
        <f t="shared" si="281"/>
        <v>0</v>
      </c>
      <c r="N1291" s="33">
        <v>80</v>
      </c>
      <c r="O1291" s="64">
        <f t="shared" si="282"/>
        <v>0</v>
      </c>
      <c r="P1291" s="45">
        <v>8512909008</v>
      </c>
      <c r="Q1291" s="33" t="s">
        <v>4854</v>
      </c>
      <c r="R1291" s="519" t="s">
        <v>5193</v>
      </c>
      <c r="S1291" s="520"/>
      <c r="T1291" s="520"/>
      <c r="U1291" s="521"/>
      <c r="V1291" s="509"/>
    </row>
    <row r="1292" spans="1:22" s="28" customFormat="1" ht="42" customHeight="1">
      <c r="A1292" s="150">
        <v>952009</v>
      </c>
      <c r="B1292" s="81">
        <v>4660171516821</v>
      </c>
      <c r="C1292" s="21" t="s">
        <v>2941</v>
      </c>
      <c r="D1292" s="39" t="s">
        <v>4296</v>
      </c>
      <c r="E1292" s="340" t="s">
        <v>290</v>
      </c>
      <c r="F1292" s="162" t="s">
        <v>1624</v>
      </c>
      <c r="G1292" s="56" t="s">
        <v>3092</v>
      </c>
      <c r="H1292" s="56">
        <v>3</v>
      </c>
      <c r="I1292" s="22">
        <v>890</v>
      </c>
      <c r="J1292" s="22">
        <v>1175</v>
      </c>
      <c r="K1292" s="22">
        <f t="shared" si="280"/>
        <v>890</v>
      </c>
      <c r="L1292" s="45"/>
      <c r="M1292" s="25">
        <f t="shared" si="281"/>
        <v>0</v>
      </c>
      <c r="N1292" s="33">
        <v>1</v>
      </c>
      <c r="O1292" s="64">
        <f t="shared" ref="O1292" si="285">L1292/N1292</f>
        <v>0</v>
      </c>
      <c r="P1292" s="45">
        <v>8512909008</v>
      </c>
      <c r="Q1292" s="33" t="s">
        <v>4854</v>
      </c>
      <c r="R1292" s="519"/>
      <c r="S1292" s="520"/>
      <c r="T1292" s="520"/>
      <c r="U1292" s="521"/>
      <c r="V1292" s="509"/>
    </row>
    <row r="1293" spans="1:22" s="28" customFormat="1" ht="42" customHeight="1">
      <c r="A1293" s="150">
        <v>952007</v>
      </c>
      <c r="B1293" s="81">
        <v>4650187489318</v>
      </c>
      <c r="C1293" s="21" t="s">
        <v>760</v>
      </c>
      <c r="D1293" s="39" t="s">
        <v>761</v>
      </c>
      <c r="E1293" s="340" t="s">
        <v>290</v>
      </c>
      <c r="F1293" s="162" t="s">
        <v>1624</v>
      </c>
      <c r="G1293" s="56" t="s">
        <v>1594</v>
      </c>
      <c r="H1293" s="56">
        <v>2.4</v>
      </c>
      <c r="I1293" s="22">
        <v>990</v>
      </c>
      <c r="J1293" s="22">
        <v>1280</v>
      </c>
      <c r="K1293" s="22">
        <f t="shared" si="280"/>
        <v>990</v>
      </c>
      <c r="L1293" s="45"/>
      <c r="M1293" s="25">
        <f t="shared" si="281"/>
        <v>0</v>
      </c>
      <c r="N1293" s="33">
        <v>1</v>
      </c>
      <c r="O1293" s="64">
        <f t="shared" si="282"/>
        <v>0</v>
      </c>
      <c r="P1293" s="45">
        <v>8512909008</v>
      </c>
      <c r="Q1293" s="33" t="s">
        <v>4854</v>
      </c>
      <c r="R1293" s="519"/>
      <c r="S1293" s="520"/>
      <c r="T1293" s="520"/>
      <c r="U1293" s="521"/>
      <c r="V1293" s="509"/>
    </row>
    <row r="1294" spans="1:22" s="28" customFormat="1" ht="42" customHeight="1" thickBot="1">
      <c r="A1294" s="150">
        <v>952008</v>
      </c>
      <c r="B1294" s="81">
        <v>4660171511970</v>
      </c>
      <c r="C1294" s="21" t="s">
        <v>1056</v>
      </c>
      <c r="D1294" s="39" t="s">
        <v>4275</v>
      </c>
      <c r="E1294" s="340" t="s">
        <v>290</v>
      </c>
      <c r="F1294" s="162" t="s">
        <v>1624</v>
      </c>
      <c r="G1294" s="56" t="s">
        <v>1595</v>
      </c>
      <c r="H1294" s="56">
        <v>0.13500000000000001</v>
      </c>
      <c r="I1294" s="22">
        <v>155</v>
      </c>
      <c r="J1294" s="22">
        <v>210</v>
      </c>
      <c r="K1294" s="22">
        <f t="shared" si="280"/>
        <v>155</v>
      </c>
      <c r="L1294" s="45"/>
      <c r="M1294" s="25">
        <f t="shared" si="281"/>
        <v>0</v>
      </c>
      <c r="N1294" s="33">
        <v>100</v>
      </c>
      <c r="O1294" s="64">
        <f t="shared" si="282"/>
        <v>0</v>
      </c>
      <c r="P1294" s="45">
        <v>8512909008</v>
      </c>
      <c r="Q1294" s="33" t="s">
        <v>4854</v>
      </c>
      <c r="R1294" s="519" t="s">
        <v>5192</v>
      </c>
      <c r="S1294" s="520">
        <v>46204</v>
      </c>
      <c r="T1294" s="520">
        <v>47664</v>
      </c>
      <c r="U1294" s="521" t="s">
        <v>5191</v>
      </c>
      <c r="V1294" s="509"/>
    </row>
    <row r="1295" spans="1:22" s="28" customFormat="1" ht="21" customHeight="1">
      <c r="A1295" s="238"/>
      <c r="B1295" s="117"/>
      <c r="C1295" s="117"/>
      <c r="D1295" s="118" t="s">
        <v>499</v>
      </c>
      <c r="E1295" s="119"/>
      <c r="F1295" s="156"/>
      <c r="G1295" s="118"/>
      <c r="H1295" s="118"/>
      <c r="I1295" s="118"/>
      <c r="J1295" s="118"/>
      <c r="K1295" s="118"/>
      <c r="L1295" s="119"/>
      <c r="M1295" s="119"/>
      <c r="N1295" s="120"/>
      <c r="O1295" s="121"/>
      <c r="P1295" s="381"/>
      <c r="Q1295" s="382"/>
      <c r="R1295" s="120"/>
      <c r="S1295" s="120"/>
      <c r="T1295" s="120"/>
      <c r="U1295" s="521"/>
      <c r="V1295" s="509"/>
    </row>
    <row r="1296" spans="1:22" s="28" customFormat="1" ht="21" customHeight="1" thickBot="1">
      <c r="A1296" s="233"/>
      <c r="B1296" s="100"/>
      <c r="C1296" s="100"/>
      <c r="D1296" s="224" t="s">
        <v>202</v>
      </c>
      <c r="E1296" s="102"/>
      <c r="F1296" s="159"/>
      <c r="G1296" s="100"/>
      <c r="H1296" s="100"/>
      <c r="I1296" s="100"/>
      <c r="J1296" s="100"/>
      <c r="K1296" s="100"/>
      <c r="L1296" s="102"/>
      <c r="M1296" s="102"/>
      <c r="N1296" s="103"/>
      <c r="O1296" s="104"/>
      <c r="P1296" s="372"/>
      <c r="Q1296" s="373"/>
      <c r="R1296" s="103"/>
      <c r="S1296" s="103"/>
      <c r="T1296" s="103"/>
      <c r="U1296" s="521"/>
      <c r="V1296" s="509"/>
    </row>
    <row r="1297" spans="1:22" s="28" customFormat="1" ht="42" customHeight="1">
      <c r="A1297" s="150">
        <v>861001</v>
      </c>
      <c r="B1297" s="81">
        <v>4650187483361</v>
      </c>
      <c r="C1297" s="21" t="s">
        <v>205</v>
      </c>
      <c r="D1297" s="43" t="s">
        <v>1220</v>
      </c>
      <c r="E1297" s="340" t="s">
        <v>289</v>
      </c>
      <c r="F1297" s="174" t="s">
        <v>1624</v>
      </c>
      <c r="G1297" s="56" t="s">
        <v>1589</v>
      </c>
      <c r="H1297" s="56">
        <v>0.74</v>
      </c>
      <c r="I1297" s="22">
        <v>2345</v>
      </c>
      <c r="J1297" s="22">
        <v>3025</v>
      </c>
      <c r="K1297" s="22">
        <f t="shared" ref="K1297:K1323" si="286">I1297*(100-$P$3*100)/100</f>
        <v>2345</v>
      </c>
      <c r="L1297" s="45"/>
      <c r="M1297" s="24">
        <f t="shared" ref="M1297:M1323" si="287">K1297*L1297</f>
        <v>0</v>
      </c>
      <c r="N1297" s="33">
        <v>20</v>
      </c>
      <c r="O1297" s="63">
        <f t="shared" ref="O1297:O1323" si="288">L1297/N1297</f>
        <v>0</v>
      </c>
      <c r="P1297" s="45">
        <v>8302300009</v>
      </c>
      <c r="Q1297" s="33" t="s">
        <v>4914</v>
      </c>
      <c r="R1297" s="519" t="s">
        <v>5192</v>
      </c>
      <c r="S1297" s="520">
        <v>46204</v>
      </c>
      <c r="T1297" s="520">
        <v>47664</v>
      </c>
      <c r="U1297" s="521" t="s">
        <v>5191</v>
      </c>
      <c r="V1297" s="509"/>
    </row>
    <row r="1298" spans="1:22" s="28" customFormat="1" ht="42" customHeight="1">
      <c r="A1298" s="150">
        <v>861027</v>
      </c>
      <c r="B1298" s="81">
        <v>4680642314398</v>
      </c>
      <c r="C1298" s="21" t="s">
        <v>3751</v>
      </c>
      <c r="D1298" s="43" t="s">
        <v>4470</v>
      </c>
      <c r="E1298" s="340" t="s">
        <v>289</v>
      </c>
      <c r="F1298" s="162" t="s">
        <v>3018</v>
      </c>
      <c r="G1298" s="220" t="s">
        <v>3766</v>
      </c>
      <c r="H1298" s="56">
        <v>0.74</v>
      </c>
      <c r="I1298" s="22">
        <v>1910</v>
      </c>
      <c r="J1298" s="22">
        <v>2465</v>
      </c>
      <c r="K1298" s="22">
        <f t="shared" si="286"/>
        <v>1910</v>
      </c>
      <c r="L1298" s="45"/>
      <c r="M1298" s="24">
        <f t="shared" si="287"/>
        <v>0</v>
      </c>
      <c r="N1298" s="33">
        <v>0</v>
      </c>
      <c r="O1298" s="63"/>
      <c r="P1298" s="45">
        <v>8302300009</v>
      </c>
      <c r="Q1298" s="33" t="s">
        <v>4914</v>
      </c>
      <c r="R1298" s="519" t="s">
        <v>5192</v>
      </c>
      <c r="S1298" s="520">
        <v>46204</v>
      </c>
      <c r="T1298" s="520">
        <v>47664</v>
      </c>
      <c r="U1298" s="521" t="s">
        <v>5191</v>
      </c>
      <c r="V1298" s="509"/>
    </row>
    <row r="1299" spans="1:22" s="28" customFormat="1" ht="42" customHeight="1">
      <c r="A1299" s="150">
        <v>861002</v>
      </c>
      <c r="B1299" s="81">
        <v>4650187483385</v>
      </c>
      <c r="C1299" s="21" t="s">
        <v>203</v>
      </c>
      <c r="D1299" s="43" t="s">
        <v>1221</v>
      </c>
      <c r="E1299" s="340" t="s">
        <v>289</v>
      </c>
      <c r="F1299" s="162" t="s">
        <v>1624</v>
      </c>
      <c r="G1299" s="56" t="s">
        <v>1590</v>
      </c>
      <c r="H1299" s="56">
        <v>0.18</v>
      </c>
      <c r="I1299" s="22">
        <v>625</v>
      </c>
      <c r="J1299" s="22">
        <v>825</v>
      </c>
      <c r="K1299" s="22">
        <f t="shared" si="286"/>
        <v>625</v>
      </c>
      <c r="L1299" s="45"/>
      <c r="M1299" s="24">
        <f t="shared" si="287"/>
        <v>0</v>
      </c>
      <c r="N1299" s="33">
        <v>20</v>
      </c>
      <c r="O1299" s="63">
        <f t="shared" si="288"/>
        <v>0</v>
      </c>
      <c r="P1299" s="45">
        <v>8302300009</v>
      </c>
      <c r="Q1299" s="33" t="s">
        <v>4914</v>
      </c>
      <c r="R1299" s="519" t="s">
        <v>5192</v>
      </c>
      <c r="S1299" s="520">
        <v>46204</v>
      </c>
      <c r="T1299" s="520">
        <v>47664</v>
      </c>
      <c r="U1299" s="521" t="s">
        <v>5191</v>
      </c>
      <c r="V1299" s="509"/>
    </row>
    <row r="1300" spans="1:22" s="28" customFormat="1" ht="42" customHeight="1">
      <c r="A1300" s="150">
        <v>861019</v>
      </c>
      <c r="B1300" s="81">
        <v>4680642312578</v>
      </c>
      <c r="C1300" s="21" t="s">
        <v>3187</v>
      </c>
      <c r="D1300" s="43" t="s">
        <v>4471</v>
      </c>
      <c r="E1300" s="340" t="s">
        <v>289</v>
      </c>
      <c r="F1300" s="174" t="s">
        <v>1624</v>
      </c>
      <c r="G1300" s="56" t="s">
        <v>1590</v>
      </c>
      <c r="H1300" s="56">
        <v>0.18</v>
      </c>
      <c r="I1300" s="22">
        <v>365</v>
      </c>
      <c r="J1300" s="22">
        <v>482</v>
      </c>
      <c r="K1300" s="22">
        <f t="shared" si="286"/>
        <v>365</v>
      </c>
      <c r="L1300" s="45"/>
      <c r="M1300" s="24">
        <f t="shared" si="287"/>
        <v>0</v>
      </c>
      <c r="N1300" s="33">
        <v>20</v>
      </c>
      <c r="O1300" s="63">
        <f t="shared" ref="O1300" si="289">L1300/N1300</f>
        <v>0</v>
      </c>
      <c r="P1300" s="45">
        <v>8302300009</v>
      </c>
      <c r="Q1300" s="33" t="s">
        <v>4914</v>
      </c>
      <c r="R1300" s="519" t="s">
        <v>5192</v>
      </c>
      <c r="S1300" s="520">
        <v>46204</v>
      </c>
      <c r="T1300" s="520">
        <v>47664</v>
      </c>
      <c r="U1300" s="521" t="s">
        <v>5191</v>
      </c>
      <c r="V1300" s="509"/>
    </row>
    <row r="1301" spans="1:22" s="28" customFormat="1" ht="42" customHeight="1">
      <c r="A1301" s="150">
        <v>861003</v>
      </c>
      <c r="B1301" s="81">
        <v>4650187483392</v>
      </c>
      <c r="C1301" s="21" t="s">
        <v>204</v>
      </c>
      <c r="D1301" s="43" t="s">
        <v>1222</v>
      </c>
      <c r="E1301" s="340" t="s">
        <v>289</v>
      </c>
      <c r="F1301" s="162" t="s">
        <v>1624</v>
      </c>
      <c r="G1301" s="56" t="s">
        <v>1596</v>
      </c>
      <c r="H1301" s="56">
        <v>0.18</v>
      </c>
      <c r="I1301" s="22">
        <v>570</v>
      </c>
      <c r="J1301" s="22">
        <v>753</v>
      </c>
      <c r="K1301" s="22">
        <f t="shared" si="286"/>
        <v>570</v>
      </c>
      <c r="L1301" s="45"/>
      <c r="M1301" s="24">
        <f t="shared" si="287"/>
        <v>0</v>
      </c>
      <c r="N1301" s="33">
        <v>20</v>
      </c>
      <c r="O1301" s="63">
        <f t="shared" si="288"/>
        <v>0</v>
      </c>
      <c r="P1301" s="45">
        <v>8302300009</v>
      </c>
      <c r="Q1301" s="33" t="s">
        <v>4914</v>
      </c>
      <c r="R1301" s="519" t="s">
        <v>5192</v>
      </c>
      <c r="S1301" s="520">
        <v>46204</v>
      </c>
      <c r="T1301" s="520">
        <v>47664</v>
      </c>
      <c r="U1301" s="521" t="s">
        <v>5191</v>
      </c>
      <c r="V1301" s="509"/>
    </row>
    <row r="1302" spans="1:22" s="28" customFormat="1" ht="42" customHeight="1">
      <c r="A1302" s="168">
        <v>861004</v>
      </c>
      <c r="B1302" s="81">
        <v>4650187489196</v>
      </c>
      <c r="C1302" s="134" t="s">
        <v>438</v>
      </c>
      <c r="D1302" s="26" t="s">
        <v>4117</v>
      </c>
      <c r="E1302" s="340" t="s">
        <v>289</v>
      </c>
      <c r="F1302" s="162" t="s">
        <v>1624</v>
      </c>
      <c r="G1302" s="56" t="s">
        <v>1597</v>
      </c>
      <c r="H1302" s="56">
        <v>0.88</v>
      </c>
      <c r="I1302" s="22">
        <v>3745</v>
      </c>
      <c r="J1302" s="22">
        <v>4760</v>
      </c>
      <c r="K1302" s="22">
        <f t="shared" si="286"/>
        <v>3745</v>
      </c>
      <c r="L1302" s="45"/>
      <c r="M1302" s="24">
        <f t="shared" si="287"/>
        <v>0</v>
      </c>
      <c r="N1302" s="33">
        <v>1</v>
      </c>
      <c r="O1302" s="63">
        <f t="shared" si="288"/>
        <v>0</v>
      </c>
      <c r="P1302" s="45">
        <v>8302300009</v>
      </c>
      <c r="Q1302" s="33" t="s">
        <v>4914</v>
      </c>
      <c r="R1302" s="519" t="s">
        <v>5192</v>
      </c>
      <c r="S1302" s="520">
        <v>46204</v>
      </c>
      <c r="T1302" s="520">
        <v>47664</v>
      </c>
      <c r="U1302" s="521" t="s">
        <v>5191</v>
      </c>
      <c r="V1302" s="509"/>
    </row>
    <row r="1303" spans="1:22" s="28" customFormat="1" ht="42" customHeight="1">
      <c r="A1303" s="168">
        <v>861005</v>
      </c>
      <c r="B1303" s="81">
        <v>4660171513554</v>
      </c>
      <c r="C1303" s="134" t="s">
        <v>728</v>
      </c>
      <c r="D1303" s="26" t="s">
        <v>727</v>
      </c>
      <c r="E1303" s="340" t="s">
        <v>289</v>
      </c>
      <c r="F1303" s="162" t="s">
        <v>1624</v>
      </c>
      <c r="G1303" s="56" t="s">
        <v>1598</v>
      </c>
      <c r="H1303" s="56">
        <v>0.16</v>
      </c>
      <c r="I1303" s="22">
        <v>500</v>
      </c>
      <c r="J1303" s="22">
        <v>660</v>
      </c>
      <c r="K1303" s="22">
        <f t="shared" si="286"/>
        <v>500</v>
      </c>
      <c r="L1303" s="45"/>
      <c r="M1303" s="24">
        <f t="shared" si="287"/>
        <v>0</v>
      </c>
      <c r="N1303" s="33">
        <v>1</v>
      </c>
      <c r="O1303" s="63">
        <f t="shared" si="288"/>
        <v>0</v>
      </c>
      <c r="P1303" s="45">
        <v>8302300009</v>
      </c>
      <c r="Q1303" s="33" t="s">
        <v>4914</v>
      </c>
      <c r="R1303" s="519" t="s">
        <v>5192</v>
      </c>
      <c r="S1303" s="520">
        <v>46204</v>
      </c>
      <c r="T1303" s="520">
        <v>47664</v>
      </c>
      <c r="U1303" s="521" t="s">
        <v>5191</v>
      </c>
      <c r="V1303" s="509"/>
    </row>
    <row r="1304" spans="1:22" s="28" customFormat="1" ht="42" customHeight="1">
      <c r="A1304" s="168">
        <v>861006</v>
      </c>
      <c r="B1304" s="81">
        <v>4660171513561</v>
      </c>
      <c r="C1304" s="134" t="s">
        <v>726</v>
      </c>
      <c r="D1304" s="26" t="s">
        <v>725</v>
      </c>
      <c r="E1304" s="340" t="s">
        <v>289</v>
      </c>
      <c r="F1304" s="162" t="s">
        <v>1624</v>
      </c>
      <c r="G1304" s="56" t="s">
        <v>1598</v>
      </c>
      <c r="H1304" s="56">
        <v>0.16</v>
      </c>
      <c r="I1304" s="22">
        <v>500</v>
      </c>
      <c r="J1304" s="22">
        <v>660</v>
      </c>
      <c r="K1304" s="22">
        <f t="shared" si="286"/>
        <v>500</v>
      </c>
      <c r="L1304" s="45"/>
      <c r="M1304" s="24">
        <f t="shared" si="287"/>
        <v>0</v>
      </c>
      <c r="N1304" s="33">
        <v>1</v>
      </c>
      <c r="O1304" s="63">
        <f t="shared" si="288"/>
        <v>0</v>
      </c>
      <c r="P1304" s="45">
        <v>8302300009</v>
      </c>
      <c r="Q1304" s="33" t="s">
        <v>4914</v>
      </c>
      <c r="R1304" s="519" t="s">
        <v>5192</v>
      </c>
      <c r="S1304" s="520">
        <v>46204</v>
      </c>
      <c r="T1304" s="520">
        <v>47664</v>
      </c>
      <c r="U1304" s="521" t="s">
        <v>5191</v>
      </c>
      <c r="V1304" s="509"/>
    </row>
    <row r="1305" spans="1:22" s="28" customFormat="1" ht="42" customHeight="1">
      <c r="A1305" s="168">
        <v>861007</v>
      </c>
      <c r="B1305" s="81">
        <v>4660171512502</v>
      </c>
      <c r="C1305" s="134" t="s">
        <v>517</v>
      </c>
      <c r="D1305" s="26" t="s">
        <v>518</v>
      </c>
      <c r="E1305" s="340" t="s">
        <v>289</v>
      </c>
      <c r="F1305" s="162" t="s">
        <v>1624</v>
      </c>
      <c r="G1305" s="56" t="s">
        <v>1599</v>
      </c>
      <c r="H1305" s="56">
        <v>0.24</v>
      </c>
      <c r="I1305" s="22">
        <v>230</v>
      </c>
      <c r="J1305" s="22">
        <v>310</v>
      </c>
      <c r="K1305" s="22">
        <f t="shared" si="286"/>
        <v>230</v>
      </c>
      <c r="L1305" s="45"/>
      <c r="M1305" s="24">
        <f t="shared" si="287"/>
        <v>0</v>
      </c>
      <c r="N1305" s="33">
        <v>1</v>
      </c>
      <c r="O1305" s="63">
        <f t="shared" si="288"/>
        <v>0</v>
      </c>
      <c r="P1305" s="45">
        <v>8708409909</v>
      </c>
      <c r="Q1305" s="33" t="s">
        <v>4914</v>
      </c>
      <c r="R1305" s="519" t="s">
        <v>5192</v>
      </c>
      <c r="S1305" s="520">
        <v>46204</v>
      </c>
      <c r="T1305" s="520">
        <v>47664</v>
      </c>
      <c r="U1305" s="521" t="s">
        <v>5191</v>
      </c>
      <c r="V1305" s="509"/>
    </row>
    <row r="1306" spans="1:22" s="28" customFormat="1" ht="42" customHeight="1">
      <c r="A1306" s="168">
        <v>861008</v>
      </c>
      <c r="B1306" s="81">
        <v>4650187483408</v>
      </c>
      <c r="C1306" s="134" t="s">
        <v>646</v>
      </c>
      <c r="D1306" s="26" t="s">
        <v>4718</v>
      </c>
      <c r="E1306" s="345" t="s">
        <v>289</v>
      </c>
      <c r="F1306" s="162" t="s">
        <v>1624</v>
      </c>
      <c r="G1306" s="56" t="s">
        <v>1600</v>
      </c>
      <c r="H1306" s="56">
        <v>0.2</v>
      </c>
      <c r="I1306" s="22">
        <v>638</v>
      </c>
      <c r="J1306" s="22">
        <v>842</v>
      </c>
      <c r="K1306" s="22">
        <f t="shared" si="286"/>
        <v>638</v>
      </c>
      <c r="L1306" s="20"/>
      <c r="M1306" s="24">
        <f t="shared" si="287"/>
        <v>0</v>
      </c>
      <c r="N1306" s="33">
        <v>1</v>
      </c>
      <c r="O1306" s="63">
        <f t="shared" si="288"/>
        <v>0</v>
      </c>
      <c r="P1306" s="20">
        <v>8302300009</v>
      </c>
      <c r="Q1306" s="33" t="s">
        <v>4914</v>
      </c>
      <c r="R1306" s="519" t="s">
        <v>5192</v>
      </c>
      <c r="S1306" s="520">
        <v>46204</v>
      </c>
      <c r="T1306" s="520">
        <v>47664</v>
      </c>
      <c r="U1306" s="521" t="s">
        <v>5191</v>
      </c>
      <c r="V1306" s="509"/>
    </row>
    <row r="1307" spans="1:22" s="28" customFormat="1" ht="42" customHeight="1">
      <c r="A1307" s="168">
        <v>861009</v>
      </c>
      <c r="B1307" s="81">
        <v>4650187483415</v>
      </c>
      <c r="C1307" s="134" t="s">
        <v>647</v>
      </c>
      <c r="D1307" s="26" t="s">
        <v>4719</v>
      </c>
      <c r="E1307" s="345" t="s">
        <v>289</v>
      </c>
      <c r="F1307" s="162" t="s">
        <v>1624</v>
      </c>
      <c r="G1307" s="56" t="s">
        <v>1600</v>
      </c>
      <c r="H1307" s="56">
        <v>0.2</v>
      </c>
      <c r="I1307" s="22">
        <v>638</v>
      </c>
      <c r="J1307" s="22">
        <v>842</v>
      </c>
      <c r="K1307" s="22">
        <f t="shared" si="286"/>
        <v>638</v>
      </c>
      <c r="L1307" s="20"/>
      <c r="M1307" s="24">
        <f t="shared" si="287"/>
        <v>0</v>
      </c>
      <c r="N1307" s="33">
        <v>1</v>
      </c>
      <c r="O1307" s="63">
        <f t="shared" si="288"/>
        <v>0</v>
      </c>
      <c r="P1307" s="20">
        <v>8302300009</v>
      </c>
      <c r="Q1307" s="33" t="s">
        <v>4914</v>
      </c>
      <c r="R1307" s="519" t="s">
        <v>5192</v>
      </c>
      <c r="S1307" s="520">
        <v>46204</v>
      </c>
      <c r="T1307" s="520">
        <v>47664</v>
      </c>
      <c r="U1307" s="521" t="s">
        <v>5191</v>
      </c>
      <c r="V1307" s="509"/>
    </row>
    <row r="1308" spans="1:22" s="28" customFormat="1" ht="42" customHeight="1">
      <c r="A1308" s="225">
        <v>861021</v>
      </c>
      <c r="B1308" s="81">
        <v>4680642314039</v>
      </c>
      <c r="C1308" s="81" t="s">
        <v>3606</v>
      </c>
      <c r="D1308" s="43" t="s">
        <v>3607</v>
      </c>
      <c r="E1308" s="345" t="s">
        <v>289</v>
      </c>
      <c r="F1308" s="176" t="s">
        <v>1624</v>
      </c>
      <c r="G1308" s="56" t="s">
        <v>3720</v>
      </c>
      <c r="H1308" s="210">
        <v>0.26</v>
      </c>
      <c r="I1308" s="22">
        <v>920</v>
      </c>
      <c r="J1308" s="22">
        <v>1210</v>
      </c>
      <c r="K1308" s="22">
        <f t="shared" si="286"/>
        <v>920</v>
      </c>
      <c r="L1308" s="20"/>
      <c r="M1308" s="24">
        <f t="shared" si="287"/>
        <v>0</v>
      </c>
      <c r="N1308" s="33">
        <v>1</v>
      </c>
      <c r="O1308" s="63">
        <f t="shared" ref="O1308:O1311" si="290">L1308/N1308</f>
        <v>0</v>
      </c>
      <c r="P1308" s="20">
        <v>8301200009</v>
      </c>
      <c r="Q1308" s="33" t="s">
        <v>4915</v>
      </c>
      <c r="R1308" s="519" t="s">
        <v>5192</v>
      </c>
      <c r="S1308" s="520">
        <v>46204</v>
      </c>
      <c r="T1308" s="520">
        <v>47664</v>
      </c>
      <c r="U1308" s="521" t="s">
        <v>5191</v>
      </c>
      <c r="V1308" s="509"/>
    </row>
    <row r="1309" spans="1:22" s="28" customFormat="1" ht="42" customHeight="1">
      <c r="A1309" s="225">
        <v>861024</v>
      </c>
      <c r="B1309" s="81">
        <v>4680642314336</v>
      </c>
      <c r="C1309" s="81" t="s">
        <v>3608</v>
      </c>
      <c r="D1309" s="43" t="s">
        <v>3609</v>
      </c>
      <c r="E1309" s="345" t="s">
        <v>289</v>
      </c>
      <c r="F1309" s="176" t="s">
        <v>1624</v>
      </c>
      <c r="G1309" s="56" t="s">
        <v>3721</v>
      </c>
      <c r="H1309" s="210">
        <v>0.26</v>
      </c>
      <c r="I1309" s="22">
        <v>920</v>
      </c>
      <c r="J1309" s="22">
        <v>1210</v>
      </c>
      <c r="K1309" s="22">
        <f t="shared" si="286"/>
        <v>920</v>
      </c>
      <c r="L1309" s="20"/>
      <c r="M1309" s="24">
        <f t="shared" si="287"/>
        <v>0</v>
      </c>
      <c r="N1309" s="33">
        <v>1</v>
      </c>
      <c r="O1309" s="63">
        <f t="shared" si="290"/>
        <v>0</v>
      </c>
      <c r="P1309" s="20">
        <v>8301200009</v>
      </c>
      <c r="Q1309" s="33" t="s">
        <v>4915</v>
      </c>
      <c r="R1309" s="519" t="s">
        <v>5192</v>
      </c>
      <c r="S1309" s="520">
        <v>46204</v>
      </c>
      <c r="T1309" s="520">
        <v>47664</v>
      </c>
      <c r="U1309" s="521" t="s">
        <v>5191</v>
      </c>
      <c r="V1309" s="509"/>
    </row>
    <row r="1310" spans="1:22" s="28" customFormat="1" ht="42" customHeight="1">
      <c r="A1310" s="225">
        <v>861025</v>
      </c>
      <c r="B1310" s="81">
        <v>4680642314343</v>
      </c>
      <c r="C1310" s="81" t="s">
        <v>3610</v>
      </c>
      <c r="D1310" s="43" t="s">
        <v>3611</v>
      </c>
      <c r="E1310" s="345" t="s">
        <v>289</v>
      </c>
      <c r="F1310" s="176" t="s">
        <v>1624</v>
      </c>
      <c r="G1310" s="56" t="s">
        <v>3721</v>
      </c>
      <c r="H1310" s="210">
        <v>0.26</v>
      </c>
      <c r="I1310" s="22">
        <v>940</v>
      </c>
      <c r="J1310" s="22">
        <v>1230</v>
      </c>
      <c r="K1310" s="22">
        <f t="shared" si="286"/>
        <v>940</v>
      </c>
      <c r="L1310" s="20"/>
      <c r="M1310" s="24">
        <f t="shared" si="287"/>
        <v>0</v>
      </c>
      <c r="N1310" s="33">
        <v>1</v>
      </c>
      <c r="O1310" s="63">
        <f t="shared" si="290"/>
        <v>0</v>
      </c>
      <c r="P1310" s="20">
        <v>8301200009</v>
      </c>
      <c r="Q1310" s="33" t="s">
        <v>4915</v>
      </c>
      <c r="R1310" s="519" t="s">
        <v>5192</v>
      </c>
      <c r="S1310" s="520">
        <v>46204</v>
      </c>
      <c r="T1310" s="520">
        <v>47664</v>
      </c>
      <c r="U1310" s="521" t="s">
        <v>5191</v>
      </c>
      <c r="V1310" s="509"/>
    </row>
    <row r="1311" spans="1:22" s="28" customFormat="1" ht="42" customHeight="1">
      <c r="A1311" s="225">
        <v>861026</v>
      </c>
      <c r="B1311" s="81">
        <v>4680642314350</v>
      </c>
      <c r="C1311" s="81" t="s">
        <v>3612</v>
      </c>
      <c r="D1311" s="43" t="s">
        <v>3613</v>
      </c>
      <c r="E1311" s="345" t="s">
        <v>289</v>
      </c>
      <c r="F1311" s="176" t="s">
        <v>1624</v>
      </c>
      <c r="G1311" s="56" t="s">
        <v>3721</v>
      </c>
      <c r="H1311" s="210">
        <v>0.26</v>
      </c>
      <c r="I1311" s="22">
        <v>940</v>
      </c>
      <c r="J1311" s="22">
        <v>1230</v>
      </c>
      <c r="K1311" s="22">
        <f t="shared" si="286"/>
        <v>940</v>
      </c>
      <c r="L1311" s="20"/>
      <c r="M1311" s="24">
        <f t="shared" si="287"/>
        <v>0</v>
      </c>
      <c r="N1311" s="33">
        <v>1</v>
      </c>
      <c r="O1311" s="63">
        <f t="shared" si="290"/>
        <v>0</v>
      </c>
      <c r="P1311" s="20">
        <v>8301200009</v>
      </c>
      <c r="Q1311" s="33" t="s">
        <v>4915</v>
      </c>
      <c r="R1311" s="519" t="s">
        <v>5192</v>
      </c>
      <c r="S1311" s="520">
        <v>46204</v>
      </c>
      <c r="T1311" s="520">
        <v>47664</v>
      </c>
      <c r="U1311" s="521" t="s">
        <v>5191</v>
      </c>
      <c r="V1311" s="509"/>
    </row>
    <row r="1312" spans="1:22" s="28" customFormat="1" ht="42" customHeight="1">
      <c r="A1312" s="168">
        <v>861018</v>
      </c>
      <c r="B1312" s="81">
        <v>4660171514513</v>
      </c>
      <c r="C1312" s="134" t="s">
        <v>834</v>
      </c>
      <c r="D1312" s="26" t="s">
        <v>835</v>
      </c>
      <c r="E1312" s="345" t="s">
        <v>289</v>
      </c>
      <c r="F1312" s="162" t="s">
        <v>1624</v>
      </c>
      <c r="G1312" s="56" t="s">
        <v>1601</v>
      </c>
      <c r="H1312" s="56">
        <v>3.44</v>
      </c>
      <c r="I1312" s="22">
        <v>7500</v>
      </c>
      <c r="J1312" s="22">
        <v>9450</v>
      </c>
      <c r="K1312" s="22">
        <f t="shared" si="286"/>
        <v>7500</v>
      </c>
      <c r="L1312" s="20"/>
      <c r="M1312" s="24">
        <f t="shared" si="287"/>
        <v>0</v>
      </c>
      <c r="N1312" s="33">
        <v>1</v>
      </c>
      <c r="O1312" s="63">
        <f t="shared" si="288"/>
        <v>0</v>
      </c>
      <c r="P1312" s="20">
        <v>8479899707</v>
      </c>
      <c r="Q1312" s="33" t="s">
        <v>4854</v>
      </c>
      <c r="R1312" s="519" t="s">
        <v>5192</v>
      </c>
      <c r="S1312" s="520">
        <v>46204</v>
      </c>
      <c r="T1312" s="520">
        <v>47664</v>
      </c>
      <c r="U1312" s="521" t="s">
        <v>5191</v>
      </c>
      <c r="V1312" s="509"/>
    </row>
    <row r="1313" spans="1:22" s="28" customFormat="1" ht="42" customHeight="1">
      <c r="A1313" s="150">
        <v>861011</v>
      </c>
      <c r="B1313" s="81">
        <v>4660171510041</v>
      </c>
      <c r="C1313" s="21" t="s">
        <v>1057</v>
      </c>
      <c r="D1313" s="43" t="s">
        <v>488</v>
      </c>
      <c r="E1313" s="340" t="s">
        <v>289</v>
      </c>
      <c r="F1313" s="162" t="s">
        <v>1624</v>
      </c>
      <c r="G1313" s="56" t="s">
        <v>1602</v>
      </c>
      <c r="H1313" s="56">
        <v>0.34</v>
      </c>
      <c r="I1313" s="22">
        <v>475</v>
      </c>
      <c r="J1313" s="22">
        <v>627</v>
      </c>
      <c r="K1313" s="22">
        <f t="shared" si="286"/>
        <v>475</v>
      </c>
      <c r="L1313" s="45"/>
      <c r="M1313" s="24">
        <f t="shared" si="287"/>
        <v>0</v>
      </c>
      <c r="N1313" s="33">
        <v>1</v>
      </c>
      <c r="O1313" s="63">
        <f t="shared" si="288"/>
        <v>0</v>
      </c>
      <c r="P1313" s="45">
        <v>8479899707</v>
      </c>
      <c r="Q1313" s="33" t="s">
        <v>4854</v>
      </c>
      <c r="R1313" s="519" t="s">
        <v>5192</v>
      </c>
      <c r="S1313" s="520">
        <v>46204</v>
      </c>
      <c r="T1313" s="520">
        <v>47664</v>
      </c>
      <c r="U1313" s="521" t="s">
        <v>5191</v>
      </c>
      <c r="V1313" s="509"/>
    </row>
    <row r="1314" spans="1:22" s="28" customFormat="1" ht="42" customHeight="1">
      <c r="A1314" s="168">
        <v>861012</v>
      </c>
      <c r="B1314" s="81">
        <v>4650187488656</v>
      </c>
      <c r="C1314" s="134" t="s">
        <v>446</v>
      </c>
      <c r="D1314" s="26" t="s">
        <v>4118</v>
      </c>
      <c r="E1314" s="345" t="s">
        <v>289</v>
      </c>
      <c r="F1314" s="162" t="s">
        <v>1624</v>
      </c>
      <c r="G1314" s="56" t="s">
        <v>1575</v>
      </c>
      <c r="H1314" s="56">
        <v>0.2</v>
      </c>
      <c r="I1314" s="22">
        <v>845</v>
      </c>
      <c r="J1314" s="22">
        <v>1115</v>
      </c>
      <c r="K1314" s="22">
        <f t="shared" si="286"/>
        <v>845</v>
      </c>
      <c r="L1314" s="20"/>
      <c r="M1314" s="24">
        <f t="shared" si="287"/>
        <v>0</v>
      </c>
      <c r="N1314" s="33">
        <v>1</v>
      </c>
      <c r="O1314" s="63">
        <f t="shared" si="288"/>
        <v>0</v>
      </c>
      <c r="P1314" s="20">
        <v>8301200009</v>
      </c>
      <c r="Q1314" s="33" t="s">
        <v>4915</v>
      </c>
      <c r="R1314" s="519" t="s">
        <v>5192</v>
      </c>
      <c r="S1314" s="520">
        <v>46204</v>
      </c>
      <c r="T1314" s="520">
        <v>47664</v>
      </c>
      <c r="U1314" s="521" t="s">
        <v>5191</v>
      </c>
      <c r="V1314" s="509"/>
    </row>
    <row r="1315" spans="1:22" s="130" customFormat="1" ht="42" customHeight="1">
      <c r="A1315" s="321">
        <v>861013</v>
      </c>
      <c r="B1315" s="309">
        <v>4660171511147</v>
      </c>
      <c r="C1315" s="322" t="s">
        <v>555</v>
      </c>
      <c r="D1315" s="508" t="s">
        <v>556</v>
      </c>
      <c r="E1315" s="350" t="s">
        <v>289</v>
      </c>
      <c r="F1315" s="313" t="s">
        <v>1624</v>
      </c>
      <c r="G1315" s="312" t="s">
        <v>1603</v>
      </c>
      <c r="H1315" s="312">
        <v>0.11</v>
      </c>
      <c r="I1315" s="314">
        <v>250</v>
      </c>
      <c r="J1315" s="314">
        <v>338</v>
      </c>
      <c r="K1315" s="314">
        <f t="shared" si="286"/>
        <v>250</v>
      </c>
      <c r="L1315" s="324"/>
      <c r="M1315" s="316">
        <f t="shared" si="287"/>
        <v>0</v>
      </c>
      <c r="N1315" s="317">
        <v>1</v>
      </c>
      <c r="O1315" s="318">
        <f t="shared" si="288"/>
        <v>0</v>
      </c>
      <c r="P1315" s="324">
        <v>8301200009</v>
      </c>
      <c r="Q1315" s="317" t="s">
        <v>4915</v>
      </c>
      <c r="R1315" s="519" t="s">
        <v>5192</v>
      </c>
      <c r="S1315" s="520">
        <v>46204</v>
      </c>
      <c r="T1315" s="520">
        <v>47664</v>
      </c>
      <c r="U1315" s="521" t="s">
        <v>5191</v>
      </c>
      <c r="V1315" s="509"/>
    </row>
    <row r="1316" spans="1:22" s="130" customFormat="1" ht="42" customHeight="1">
      <c r="A1316" s="321">
        <v>861014</v>
      </c>
      <c r="B1316" s="309">
        <v>4660171511130</v>
      </c>
      <c r="C1316" s="322" t="s">
        <v>557</v>
      </c>
      <c r="D1316" s="508" t="s">
        <v>558</v>
      </c>
      <c r="E1316" s="350" t="s">
        <v>289</v>
      </c>
      <c r="F1316" s="313" t="s">
        <v>1624</v>
      </c>
      <c r="G1316" s="312" t="s">
        <v>1603</v>
      </c>
      <c r="H1316" s="312">
        <v>0.11</v>
      </c>
      <c r="I1316" s="314">
        <v>250</v>
      </c>
      <c r="J1316" s="314">
        <v>338</v>
      </c>
      <c r="K1316" s="314">
        <f t="shared" si="286"/>
        <v>250</v>
      </c>
      <c r="L1316" s="324"/>
      <c r="M1316" s="316">
        <f t="shared" si="287"/>
        <v>0</v>
      </c>
      <c r="N1316" s="317">
        <v>1</v>
      </c>
      <c r="O1316" s="318">
        <f t="shared" si="288"/>
        <v>0</v>
      </c>
      <c r="P1316" s="324">
        <v>8301200009</v>
      </c>
      <c r="Q1316" s="317" t="s">
        <v>4915</v>
      </c>
      <c r="R1316" s="519" t="s">
        <v>5192</v>
      </c>
      <c r="S1316" s="520">
        <v>46204</v>
      </c>
      <c r="T1316" s="520">
        <v>47664</v>
      </c>
      <c r="U1316" s="521" t="s">
        <v>5191</v>
      </c>
      <c r="V1316" s="509"/>
    </row>
    <row r="1317" spans="1:22" s="130" customFormat="1" ht="42" customHeight="1">
      <c r="A1317" s="321">
        <v>861015</v>
      </c>
      <c r="B1317" s="309">
        <v>4660171513073</v>
      </c>
      <c r="C1317" s="322" t="s">
        <v>559</v>
      </c>
      <c r="D1317" s="508" t="s">
        <v>560</v>
      </c>
      <c r="E1317" s="350" t="s">
        <v>289</v>
      </c>
      <c r="F1317" s="313" t="s">
        <v>1624</v>
      </c>
      <c r="G1317" s="312" t="s">
        <v>1603</v>
      </c>
      <c r="H1317" s="312">
        <v>0.11</v>
      </c>
      <c r="I1317" s="314">
        <v>250</v>
      </c>
      <c r="J1317" s="314">
        <v>338</v>
      </c>
      <c r="K1317" s="314">
        <f t="shared" si="286"/>
        <v>250</v>
      </c>
      <c r="L1317" s="324"/>
      <c r="M1317" s="316">
        <f t="shared" si="287"/>
        <v>0</v>
      </c>
      <c r="N1317" s="317">
        <v>1</v>
      </c>
      <c r="O1317" s="318">
        <f t="shared" si="288"/>
        <v>0</v>
      </c>
      <c r="P1317" s="324">
        <v>8301200009</v>
      </c>
      <c r="Q1317" s="317" t="s">
        <v>4915</v>
      </c>
      <c r="R1317" s="519" t="s">
        <v>5192</v>
      </c>
      <c r="S1317" s="520">
        <v>46204</v>
      </c>
      <c r="T1317" s="520">
        <v>47664</v>
      </c>
      <c r="U1317" s="521" t="s">
        <v>5191</v>
      </c>
      <c r="V1317" s="509"/>
    </row>
    <row r="1318" spans="1:22" s="28" customFormat="1" ht="42" customHeight="1">
      <c r="A1318" s="168">
        <v>861016</v>
      </c>
      <c r="B1318" s="81">
        <v>4660171513653</v>
      </c>
      <c r="C1318" s="134" t="s">
        <v>729</v>
      </c>
      <c r="D1318" s="26" t="s">
        <v>731</v>
      </c>
      <c r="E1318" s="345" t="s">
        <v>289</v>
      </c>
      <c r="F1318" s="162" t="s">
        <v>1624</v>
      </c>
      <c r="G1318" s="56" t="s">
        <v>1604</v>
      </c>
      <c r="H1318" s="56">
        <v>0.04</v>
      </c>
      <c r="I1318" s="22">
        <v>224</v>
      </c>
      <c r="J1318" s="22">
        <v>303</v>
      </c>
      <c r="K1318" s="22">
        <f t="shared" si="286"/>
        <v>224</v>
      </c>
      <c r="L1318" s="20"/>
      <c r="M1318" s="24">
        <f t="shared" si="287"/>
        <v>0</v>
      </c>
      <c r="N1318" s="33">
        <v>1</v>
      </c>
      <c r="O1318" s="63">
        <f t="shared" si="288"/>
        <v>0</v>
      </c>
      <c r="P1318" s="20">
        <v>3917290009</v>
      </c>
      <c r="Q1318" s="33" t="s">
        <v>4854</v>
      </c>
      <c r="R1318" s="519" t="s">
        <v>5192</v>
      </c>
      <c r="S1318" s="520">
        <v>46204</v>
      </c>
      <c r="T1318" s="520">
        <v>47664</v>
      </c>
      <c r="U1318" s="521" t="s">
        <v>5191</v>
      </c>
      <c r="V1318" s="509"/>
    </row>
    <row r="1319" spans="1:22" s="28" customFormat="1" ht="42" customHeight="1">
      <c r="A1319" s="168">
        <v>861017</v>
      </c>
      <c r="B1319" s="81">
        <v>4660171513677</v>
      </c>
      <c r="C1319" s="134" t="s">
        <v>730</v>
      </c>
      <c r="D1319" s="26" t="s">
        <v>732</v>
      </c>
      <c r="E1319" s="345" t="s">
        <v>289</v>
      </c>
      <c r="F1319" s="162" t="s">
        <v>1624</v>
      </c>
      <c r="G1319" s="56" t="s">
        <v>1605</v>
      </c>
      <c r="H1319" s="56">
        <v>0.05</v>
      </c>
      <c r="I1319" s="22">
        <v>219</v>
      </c>
      <c r="J1319" s="22">
        <v>297</v>
      </c>
      <c r="K1319" s="22">
        <f t="shared" si="286"/>
        <v>219</v>
      </c>
      <c r="L1319" s="20"/>
      <c r="M1319" s="24">
        <f t="shared" si="287"/>
        <v>0</v>
      </c>
      <c r="N1319" s="33">
        <v>1</v>
      </c>
      <c r="O1319" s="63">
        <f t="shared" si="288"/>
        <v>0</v>
      </c>
      <c r="P1319" s="20">
        <v>3917290009</v>
      </c>
      <c r="Q1319" s="33" t="s">
        <v>4854</v>
      </c>
      <c r="R1319" s="519" t="s">
        <v>5192</v>
      </c>
      <c r="S1319" s="520">
        <v>46204</v>
      </c>
      <c r="T1319" s="520">
        <v>47664</v>
      </c>
      <c r="U1319" s="521" t="s">
        <v>5191</v>
      </c>
      <c r="V1319" s="509"/>
    </row>
    <row r="1320" spans="1:22" s="28" customFormat="1" ht="42" customHeight="1">
      <c r="A1320" s="168">
        <v>884003</v>
      </c>
      <c r="B1320" s="81">
        <v>4680642317856</v>
      </c>
      <c r="C1320" s="134" t="s">
        <v>4826</v>
      </c>
      <c r="D1320" s="26" t="s">
        <v>4827</v>
      </c>
      <c r="E1320" s="345" t="s">
        <v>289</v>
      </c>
      <c r="F1320" s="162"/>
      <c r="G1320" s="56" t="s">
        <v>4828</v>
      </c>
      <c r="H1320" s="56">
        <v>0.08</v>
      </c>
      <c r="I1320" s="22">
        <v>310</v>
      </c>
      <c r="J1320" s="22">
        <v>410</v>
      </c>
      <c r="K1320" s="22">
        <f t="shared" si="286"/>
        <v>310</v>
      </c>
      <c r="L1320" s="20"/>
      <c r="M1320" s="24">
        <f t="shared" si="287"/>
        <v>0</v>
      </c>
      <c r="N1320" s="33">
        <v>1</v>
      </c>
      <c r="O1320" s="63">
        <f t="shared" ref="O1320" si="291">L1320/N1320</f>
        <v>0</v>
      </c>
      <c r="P1320" s="20">
        <v>8301200009</v>
      </c>
      <c r="Q1320" s="33" t="s">
        <v>4854</v>
      </c>
      <c r="R1320" s="519" t="s">
        <v>5193</v>
      </c>
      <c r="S1320" s="520"/>
      <c r="T1320" s="520"/>
      <c r="U1320" s="521"/>
      <c r="V1320" s="509"/>
    </row>
    <row r="1321" spans="1:22" s="28" customFormat="1" ht="42" customHeight="1">
      <c r="A1321" s="150">
        <v>884001</v>
      </c>
      <c r="B1321" s="81">
        <v>4650187483453</v>
      </c>
      <c r="C1321" s="21" t="s">
        <v>88</v>
      </c>
      <c r="D1321" s="43" t="s">
        <v>4139</v>
      </c>
      <c r="E1321" s="340" t="s">
        <v>290</v>
      </c>
      <c r="F1321" s="177" t="s">
        <v>1624</v>
      </c>
      <c r="G1321" s="57" t="s">
        <v>1606</v>
      </c>
      <c r="H1321" s="57">
        <v>0.39</v>
      </c>
      <c r="I1321" s="22">
        <v>493</v>
      </c>
      <c r="J1321" s="22">
        <v>651</v>
      </c>
      <c r="K1321" s="22">
        <f t="shared" si="286"/>
        <v>493</v>
      </c>
      <c r="L1321" s="45"/>
      <c r="M1321" s="24">
        <f t="shared" si="287"/>
        <v>0</v>
      </c>
      <c r="N1321" s="33">
        <v>50</v>
      </c>
      <c r="O1321" s="64">
        <f t="shared" si="288"/>
        <v>0</v>
      </c>
      <c r="P1321" s="45">
        <v>8412310009</v>
      </c>
      <c r="Q1321" s="33" t="s">
        <v>4854</v>
      </c>
      <c r="R1321" s="519" t="s">
        <v>5193</v>
      </c>
      <c r="S1321" s="520"/>
      <c r="T1321" s="520"/>
      <c r="U1321" s="521"/>
      <c r="V1321" s="509"/>
    </row>
    <row r="1322" spans="1:22" s="28" customFormat="1" ht="42" customHeight="1">
      <c r="A1322" s="150">
        <v>984002</v>
      </c>
      <c r="B1322" s="81">
        <v>4680642314626</v>
      </c>
      <c r="C1322" s="21" t="s">
        <v>4796</v>
      </c>
      <c r="D1322" s="43" t="s">
        <v>4797</v>
      </c>
      <c r="E1322" s="340" t="s">
        <v>290</v>
      </c>
      <c r="F1322" s="163"/>
      <c r="G1322" s="57" t="s">
        <v>4798</v>
      </c>
      <c r="H1322" s="57">
        <v>0.44</v>
      </c>
      <c r="I1322" s="22">
        <v>430</v>
      </c>
      <c r="J1322" s="22">
        <v>568</v>
      </c>
      <c r="K1322" s="22">
        <f t="shared" si="286"/>
        <v>430</v>
      </c>
      <c r="L1322" s="45"/>
      <c r="M1322" s="24">
        <f t="shared" si="287"/>
        <v>0</v>
      </c>
      <c r="N1322" s="33">
        <v>1</v>
      </c>
      <c r="O1322" s="64">
        <f t="shared" ref="O1322" si="292">L1322/N1322</f>
        <v>0</v>
      </c>
      <c r="P1322" s="45">
        <v>8412310009</v>
      </c>
      <c r="Q1322" s="33" t="s">
        <v>4854</v>
      </c>
      <c r="R1322" s="519" t="s">
        <v>5193</v>
      </c>
      <c r="S1322" s="520"/>
      <c r="T1322" s="520"/>
      <c r="U1322" s="521"/>
      <c r="V1322" s="509"/>
    </row>
    <row r="1323" spans="1:22" s="28" customFormat="1" ht="42" customHeight="1" thickBot="1">
      <c r="A1323" s="150">
        <v>884002</v>
      </c>
      <c r="B1323" s="81">
        <v>4660171512496</v>
      </c>
      <c r="C1323" s="21" t="s">
        <v>577</v>
      </c>
      <c r="D1323" s="43" t="s">
        <v>4720</v>
      </c>
      <c r="E1323" s="340" t="s">
        <v>289</v>
      </c>
      <c r="F1323" s="177" t="s">
        <v>1624</v>
      </c>
      <c r="G1323" s="57" t="s">
        <v>1607</v>
      </c>
      <c r="H1323" s="57">
        <v>4.62</v>
      </c>
      <c r="I1323" s="22">
        <v>7160</v>
      </c>
      <c r="J1323" s="22">
        <v>9020</v>
      </c>
      <c r="K1323" s="22">
        <f t="shared" si="286"/>
        <v>7160</v>
      </c>
      <c r="L1323" s="45"/>
      <c r="M1323" s="24">
        <f t="shared" si="287"/>
        <v>0</v>
      </c>
      <c r="N1323" s="33">
        <v>1</v>
      </c>
      <c r="O1323" s="64">
        <f t="shared" si="288"/>
        <v>0</v>
      </c>
      <c r="P1323" s="45">
        <v>3917290009</v>
      </c>
      <c r="Q1323" s="33" t="s">
        <v>4854</v>
      </c>
      <c r="R1323" s="519" t="s">
        <v>5193</v>
      </c>
      <c r="S1323" s="520"/>
      <c r="T1323" s="520"/>
      <c r="U1323" s="521"/>
      <c r="V1323" s="509"/>
    </row>
    <row r="1324" spans="1:22" s="28" customFormat="1" ht="21" customHeight="1" thickBot="1">
      <c r="A1324" s="231"/>
      <c r="B1324" s="69"/>
      <c r="C1324" s="69"/>
      <c r="D1324" s="70" t="s">
        <v>15</v>
      </c>
      <c r="E1324" s="71"/>
      <c r="F1324" s="215"/>
      <c r="G1324" s="70"/>
      <c r="H1324" s="70"/>
      <c r="I1324" s="71"/>
      <c r="J1324" s="71"/>
      <c r="K1324" s="71"/>
      <c r="L1324" s="71"/>
      <c r="M1324" s="71"/>
      <c r="N1324" s="71"/>
      <c r="O1324" s="85"/>
      <c r="P1324" s="369"/>
      <c r="Q1324" s="369"/>
      <c r="R1324" s="71"/>
      <c r="S1324" s="71"/>
      <c r="T1324" s="71"/>
      <c r="U1324" s="521"/>
      <c r="V1324" s="509"/>
    </row>
    <row r="1325" spans="1:22" s="28" customFormat="1" ht="42" customHeight="1">
      <c r="A1325" s="235">
        <v>981001</v>
      </c>
      <c r="B1325" s="81">
        <v>4650187483422</v>
      </c>
      <c r="C1325" s="135" t="s">
        <v>648</v>
      </c>
      <c r="D1325" s="41" t="s">
        <v>4472</v>
      </c>
      <c r="E1325" s="345" t="s">
        <v>289</v>
      </c>
      <c r="F1325" s="162" t="s">
        <v>1624</v>
      </c>
      <c r="G1325" s="56" t="s">
        <v>1608</v>
      </c>
      <c r="H1325" s="56">
        <v>0.04</v>
      </c>
      <c r="I1325" s="22">
        <v>1776</v>
      </c>
      <c r="J1325" s="22">
        <v>2291</v>
      </c>
      <c r="K1325" s="22">
        <f t="shared" ref="K1325:K1359" si="293">I1325*(100-$P$3*100)/100</f>
        <v>1776</v>
      </c>
      <c r="L1325" s="20"/>
      <c r="M1325" s="24">
        <f t="shared" ref="M1325:M1359" si="294">K1325*L1325</f>
        <v>0</v>
      </c>
      <c r="N1325" s="33">
        <v>1</v>
      </c>
      <c r="O1325" s="63">
        <f t="shared" ref="O1325:O1359" si="295">L1325/N1325</f>
        <v>0</v>
      </c>
      <c r="P1325" s="20">
        <v>8533290000</v>
      </c>
      <c r="Q1325" s="33" t="s">
        <v>4916</v>
      </c>
      <c r="R1325" s="519" t="s">
        <v>5193</v>
      </c>
      <c r="S1325" s="520"/>
      <c r="T1325" s="520"/>
      <c r="U1325" s="521"/>
      <c r="V1325" s="509"/>
    </row>
    <row r="1326" spans="1:22" s="28" customFormat="1" ht="42" customHeight="1">
      <c r="A1326" s="150">
        <v>981002</v>
      </c>
      <c r="B1326" s="81">
        <v>4650187482609</v>
      </c>
      <c r="C1326" s="21" t="s">
        <v>649</v>
      </c>
      <c r="D1326" s="41" t="s">
        <v>4119</v>
      </c>
      <c r="E1326" s="345" t="s">
        <v>289</v>
      </c>
      <c r="F1326" s="162" t="s">
        <v>1624</v>
      </c>
      <c r="G1326" s="56" t="s">
        <v>1609</v>
      </c>
      <c r="H1326" s="56">
        <v>0.1</v>
      </c>
      <c r="I1326" s="22">
        <v>1107</v>
      </c>
      <c r="J1326" s="22">
        <v>1428</v>
      </c>
      <c r="K1326" s="22">
        <f t="shared" si="293"/>
        <v>1107</v>
      </c>
      <c r="L1326" s="20"/>
      <c r="M1326" s="24">
        <f t="shared" si="294"/>
        <v>0</v>
      </c>
      <c r="N1326" s="33">
        <v>1</v>
      </c>
      <c r="O1326" s="63">
        <f t="shared" si="295"/>
        <v>0</v>
      </c>
      <c r="P1326" s="20">
        <v>8533290000</v>
      </c>
      <c r="Q1326" s="33" t="s">
        <v>4916</v>
      </c>
      <c r="R1326" s="519" t="s">
        <v>5193</v>
      </c>
      <c r="S1326" s="520"/>
      <c r="T1326" s="520"/>
      <c r="U1326" s="521"/>
      <c r="V1326" s="509"/>
    </row>
    <row r="1327" spans="1:22" s="28" customFormat="1" ht="42" customHeight="1" thickBot="1">
      <c r="A1327" s="239">
        <v>981003</v>
      </c>
      <c r="B1327" s="129">
        <v>4650187483040</v>
      </c>
      <c r="C1327" s="139" t="s">
        <v>1058</v>
      </c>
      <c r="D1327" s="241" t="s">
        <v>4297</v>
      </c>
      <c r="E1327" s="353" t="s">
        <v>289</v>
      </c>
      <c r="F1327" s="216" t="s">
        <v>1624</v>
      </c>
      <c r="G1327" s="122" t="s">
        <v>1610</v>
      </c>
      <c r="H1327" s="122">
        <v>0.09</v>
      </c>
      <c r="I1327" s="123">
        <v>1100</v>
      </c>
      <c r="J1327" s="123">
        <v>1420</v>
      </c>
      <c r="K1327" s="123">
        <f t="shared" si="293"/>
        <v>1100</v>
      </c>
      <c r="L1327" s="124"/>
      <c r="M1327" s="125">
        <f t="shared" si="294"/>
        <v>0</v>
      </c>
      <c r="N1327" s="126">
        <v>1</v>
      </c>
      <c r="O1327" s="127">
        <f t="shared" si="295"/>
        <v>0</v>
      </c>
      <c r="P1327" s="124">
        <v>8533290000</v>
      </c>
      <c r="Q1327" s="126" t="s">
        <v>4854</v>
      </c>
      <c r="R1327" s="519" t="s">
        <v>5193</v>
      </c>
      <c r="S1327" s="524"/>
      <c r="T1327" s="524"/>
      <c r="U1327" s="521"/>
      <c r="V1327" s="509"/>
    </row>
    <row r="1328" spans="1:22" s="28" customFormat="1" ht="42" customHeight="1">
      <c r="A1328" s="235">
        <v>981004</v>
      </c>
      <c r="B1328" s="81">
        <v>4650187483064</v>
      </c>
      <c r="C1328" s="135" t="s">
        <v>957</v>
      </c>
      <c r="D1328" s="41" t="s">
        <v>1223</v>
      </c>
      <c r="E1328" s="345" t="s">
        <v>290</v>
      </c>
      <c r="F1328" s="163" t="s">
        <v>1624</v>
      </c>
      <c r="G1328" s="57" t="s">
        <v>1611</v>
      </c>
      <c r="H1328" s="57">
        <v>0.87</v>
      </c>
      <c r="I1328" s="22">
        <v>1190</v>
      </c>
      <c r="J1328" s="22">
        <v>1535</v>
      </c>
      <c r="K1328" s="22">
        <f t="shared" si="293"/>
        <v>1190</v>
      </c>
      <c r="L1328" s="20"/>
      <c r="M1328" s="24">
        <f t="shared" si="294"/>
        <v>0</v>
      </c>
      <c r="N1328" s="35">
        <v>20</v>
      </c>
      <c r="O1328" s="62">
        <f t="shared" si="295"/>
        <v>0</v>
      </c>
      <c r="P1328" s="20">
        <v>8501109900</v>
      </c>
      <c r="Q1328" s="35" t="s">
        <v>4917</v>
      </c>
      <c r="R1328" s="519" t="s">
        <v>5192</v>
      </c>
      <c r="S1328" s="520">
        <v>46204</v>
      </c>
      <c r="T1328" s="520">
        <v>47664</v>
      </c>
      <c r="U1328" s="521" t="s">
        <v>5191</v>
      </c>
      <c r="V1328" s="509"/>
    </row>
    <row r="1329" spans="1:22" s="28" customFormat="1" ht="42" customHeight="1">
      <c r="A1329" s="150">
        <v>981005</v>
      </c>
      <c r="B1329" s="81">
        <v>4650187483170</v>
      </c>
      <c r="C1329" s="21" t="s">
        <v>958</v>
      </c>
      <c r="D1329" s="39" t="s">
        <v>4087</v>
      </c>
      <c r="E1329" s="345" t="s">
        <v>290</v>
      </c>
      <c r="F1329" s="163" t="s">
        <v>1624</v>
      </c>
      <c r="G1329" s="57" t="s">
        <v>1612</v>
      </c>
      <c r="H1329" s="57">
        <v>1.0900000000000001</v>
      </c>
      <c r="I1329" s="22">
        <v>1250</v>
      </c>
      <c r="J1329" s="22">
        <v>1613</v>
      </c>
      <c r="K1329" s="22">
        <f t="shared" si="293"/>
        <v>1250</v>
      </c>
      <c r="L1329" s="20"/>
      <c r="M1329" s="24">
        <f t="shared" si="294"/>
        <v>0</v>
      </c>
      <c r="N1329" s="33">
        <v>20</v>
      </c>
      <c r="O1329" s="63">
        <f t="shared" si="295"/>
        <v>0</v>
      </c>
      <c r="P1329" s="20">
        <v>8501109900</v>
      </c>
      <c r="Q1329" s="33" t="s">
        <v>4917</v>
      </c>
      <c r="R1329" s="519" t="s">
        <v>5192</v>
      </c>
      <c r="S1329" s="520">
        <v>46204</v>
      </c>
      <c r="T1329" s="520">
        <v>47664</v>
      </c>
      <c r="U1329" s="521" t="s">
        <v>5191</v>
      </c>
      <c r="V1329" s="509"/>
    </row>
    <row r="1330" spans="1:22" s="28" customFormat="1" ht="42" customHeight="1">
      <c r="A1330" s="150">
        <v>981006</v>
      </c>
      <c r="B1330" s="81">
        <v>4650187483439</v>
      </c>
      <c r="C1330" s="21" t="s">
        <v>959</v>
      </c>
      <c r="D1330" s="39" t="s">
        <v>4120</v>
      </c>
      <c r="E1330" s="345" t="s">
        <v>290</v>
      </c>
      <c r="F1330" s="177" t="s">
        <v>1624</v>
      </c>
      <c r="G1330" s="57" t="s">
        <v>1612</v>
      </c>
      <c r="H1330" s="57">
        <v>1.0900000000000001</v>
      </c>
      <c r="I1330" s="22">
        <v>1490</v>
      </c>
      <c r="J1330" s="22">
        <v>1925</v>
      </c>
      <c r="K1330" s="22">
        <f t="shared" si="293"/>
        <v>1490</v>
      </c>
      <c r="L1330" s="20"/>
      <c r="M1330" s="24">
        <f t="shared" si="294"/>
        <v>0</v>
      </c>
      <c r="N1330" s="33">
        <v>20</v>
      </c>
      <c r="O1330" s="63">
        <f t="shared" si="295"/>
        <v>0</v>
      </c>
      <c r="P1330" s="20">
        <v>8501109900</v>
      </c>
      <c r="Q1330" s="33" t="s">
        <v>4917</v>
      </c>
      <c r="R1330" s="519" t="s">
        <v>5192</v>
      </c>
      <c r="S1330" s="520">
        <v>46204</v>
      </c>
      <c r="T1330" s="520">
        <v>47664</v>
      </c>
      <c r="U1330" s="521" t="s">
        <v>5191</v>
      </c>
      <c r="V1330" s="509"/>
    </row>
    <row r="1331" spans="1:22" s="28" customFormat="1" ht="42" customHeight="1">
      <c r="A1331" s="150">
        <v>981007</v>
      </c>
      <c r="B1331" s="81">
        <v>4650187483446</v>
      </c>
      <c r="C1331" s="21" t="s">
        <v>63</v>
      </c>
      <c r="D1331" s="39" t="s">
        <v>4121</v>
      </c>
      <c r="E1331" s="345" t="s">
        <v>290</v>
      </c>
      <c r="F1331" s="163" t="s">
        <v>1624</v>
      </c>
      <c r="G1331" s="57" t="s">
        <v>1613</v>
      </c>
      <c r="H1331" s="57">
        <v>1.6</v>
      </c>
      <c r="I1331" s="22">
        <v>3015</v>
      </c>
      <c r="J1331" s="22">
        <v>3890</v>
      </c>
      <c r="K1331" s="22">
        <f t="shared" si="293"/>
        <v>3015</v>
      </c>
      <c r="L1331" s="20"/>
      <c r="M1331" s="24">
        <f t="shared" si="294"/>
        <v>0</v>
      </c>
      <c r="N1331" s="33">
        <v>12</v>
      </c>
      <c r="O1331" s="63">
        <f t="shared" si="295"/>
        <v>0</v>
      </c>
      <c r="P1331" s="20">
        <v>8501109900</v>
      </c>
      <c r="Q1331" s="33" t="s">
        <v>4917</v>
      </c>
      <c r="R1331" s="519" t="s">
        <v>5192</v>
      </c>
      <c r="S1331" s="520">
        <v>46204</v>
      </c>
      <c r="T1331" s="520">
        <v>47664</v>
      </c>
      <c r="U1331" s="521" t="s">
        <v>5191</v>
      </c>
      <c r="V1331" s="509"/>
    </row>
    <row r="1332" spans="1:22" s="28" customFormat="1" ht="42" customHeight="1">
      <c r="A1332" s="150">
        <v>881001</v>
      </c>
      <c r="B1332" s="81">
        <v>4650187483910</v>
      </c>
      <c r="C1332" s="21" t="s">
        <v>650</v>
      </c>
      <c r="D1332" s="39" t="s">
        <v>4122</v>
      </c>
      <c r="E1332" s="345" t="s">
        <v>289</v>
      </c>
      <c r="F1332" s="163" t="s">
        <v>1624</v>
      </c>
      <c r="G1332" s="57" t="s">
        <v>1614</v>
      </c>
      <c r="H1332" s="57">
        <v>0.09</v>
      </c>
      <c r="I1332" s="22">
        <v>190</v>
      </c>
      <c r="J1332" s="22">
        <v>256</v>
      </c>
      <c r="K1332" s="22">
        <f t="shared" si="293"/>
        <v>190</v>
      </c>
      <c r="L1332" s="20"/>
      <c r="M1332" s="24">
        <f t="shared" si="294"/>
        <v>0</v>
      </c>
      <c r="N1332" s="33">
        <v>8</v>
      </c>
      <c r="O1332" s="63">
        <f t="shared" si="295"/>
        <v>0</v>
      </c>
      <c r="P1332" s="20">
        <v>8421392008</v>
      </c>
      <c r="Q1332" s="33" t="s">
        <v>4918</v>
      </c>
      <c r="R1332" s="519" t="s">
        <v>5193</v>
      </c>
      <c r="S1332" s="520"/>
      <c r="T1332" s="520"/>
      <c r="U1332" s="521"/>
      <c r="V1332" s="509"/>
    </row>
    <row r="1333" spans="1:22" s="28" customFormat="1" ht="42" customHeight="1">
      <c r="A1333" s="150">
        <v>881002</v>
      </c>
      <c r="B1333" s="81">
        <v>4650187483996</v>
      </c>
      <c r="C1333" s="21" t="s">
        <v>296</v>
      </c>
      <c r="D1333" s="39" t="s">
        <v>4123</v>
      </c>
      <c r="E1333" s="345" t="s">
        <v>289</v>
      </c>
      <c r="F1333" s="177" t="s">
        <v>1624</v>
      </c>
      <c r="G1333" s="57" t="s">
        <v>1615</v>
      </c>
      <c r="H1333" s="57">
        <v>0.15</v>
      </c>
      <c r="I1333" s="22">
        <v>295</v>
      </c>
      <c r="J1333" s="22">
        <v>398</v>
      </c>
      <c r="K1333" s="22">
        <f t="shared" si="293"/>
        <v>295</v>
      </c>
      <c r="L1333" s="20"/>
      <c r="M1333" s="24">
        <f t="shared" si="294"/>
        <v>0</v>
      </c>
      <c r="N1333" s="33">
        <v>8</v>
      </c>
      <c r="O1333" s="63">
        <f t="shared" si="295"/>
        <v>0</v>
      </c>
      <c r="P1333" s="20">
        <v>8421392008</v>
      </c>
      <c r="Q1333" s="33" t="s">
        <v>4918</v>
      </c>
      <c r="R1333" s="519" t="s">
        <v>5193</v>
      </c>
      <c r="S1333" s="520"/>
      <c r="T1333" s="520"/>
      <c r="U1333" s="521"/>
      <c r="V1333" s="509"/>
    </row>
    <row r="1334" spans="1:22" s="28" customFormat="1" ht="42" customHeight="1">
      <c r="A1334" s="150">
        <v>881003</v>
      </c>
      <c r="B1334" s="81">
        <v>4650187484009</v>
      </c>
      <c r="C1334" s="21" t="s">
        <v>651</v>
      </c>
      <c r="D1334" s="39" t="s">
        <v>4124</v>
      </c>
      <c r="E1334" s="345" t="s">
        <v>289</v>
      </c>
      <c r="F1334" s="177" t="s">
        <v>1624</v>
      </c>
      <c r="G1334" s="57" t="s">
        <v>1614</v>
      </c>
      <c r="H1334" s="57">
        <v>7.0000000000000007E-2</v>
      </c>
      <c r="I1334" s="22">
        <v>215</v>
      </c>
      <c r="J1334" s="22">
        <v>290</v>
      </c>
      <c r="K1334" s="22">
        <f t="shared" si="293"/>
        <v>215</v>
      </c>
      <c r="L1334" s="20"/>
      <c r="M1334" s="24">
        <f t="shared" si="294"/>
        <v>0</v>
      </c>
      <c r="N1334" s="33">
        <v>8</v>
      </c>
      <c r="O1334" s="63">
        <f t="shared" si="295"/>
        <v>0</v>
      </c>
      <c r="P1334" s="20">
        <v>8421392008</v>
      </c>
      <c r="Q1334" s="33" t="s">
        <v>4918</v>
      </c>
      <c r="R1334" s="519" t="s">
        <v>5193</v>
      </c>
      <c r="S1334" s="520"/>
      <c r="T1334" s="520"/>
      <c r="U1334" s="521"/>
      <c r="V1334" s="509"/>
    </row>
    <row r="1335" spans="1:22" s="28" customFormat="1" ht="42" customHeight="1">
      <c r="A1335" s="150">
        <v>881004</v>
      </c>
      <c r="B1335" s="81">
        <v>4650187484016</v>
      </c>
      <c r="C1335" s="21" t="s">
        <v>652</v>
      </c>
      <c r="D1335" s="39" t="s">
        <v>4125</v>
      </c>
      <c r="E1335" s="345" t="s">
        <v>289</v>
      </c>
      <c r="F1335" s="177" t="s">
        <v>1624</v>
      </c>
      <c r="G1335" s="57" t="s">
        <v>1614</v>
      </c>
      <c r="H1335" s="57">
        <v>7.0000000000000007E-2</v>
      </c>
      <c r="I1335" s="22">
        <v>250</v>
      </c>
      <c r="J1335" s="22">
        <v>338</v>
      </c>
      <c r="K1335" s="22">
        <f t="shared" si="293"/>
        <v>250</v>
      </c>
      <c r="L1335" s="20"/>
      <c r="M1335" s="24">
        <f t="shared" si="294"/>
        <v>0</v>
      </c>
      <c r="N1335" s="33">
        <v>8</v>
      </c>
      <c r="O1335" s="63">
        <f t="shared" si="295"/>
        <v>0</v>
      </c>
      <c r="P1335" s="20">
        <v>8421392008</v>
      </c>
      <c r="Q1335" s="33" t="s">
        <v>4918</v>
      </c>
      <c r="R1335" s="519" t="s">
        <v>5193</v>
      </c>
      <c r="S1335" s="520"/>
      <c r="T1335" s="520"/>
      <c r="U1335" s="521"/>
      <c r="V1335" s="509"/>
    </row>
    <row r="1336" spans="1:22" s="28" customFormat="1" ht="42" customHeight="1">
      <c r="A1336" s="150">
        <v>881005</v>
      </c>
      <c r="B1336" s="81">
        <v>4650187484047</v>
      </c>
      <c r="C1336" s="21" t="s">
        <v>653</v>
      </c>
      <c r="D1336" s="39" t="s">
        <v>4126</v>
      </c>
      <c r="E1336" s="345" t="s">
        <v>289</v>
      </c>
      <c r="F1336" s="177" t="s">
        <v>1624</v>
      </c>
      <c r="G1336" s="57" t="s">
        <v>1614</v>
      </c>
      <c r="H1336" s="57">
        <v>7.0000000000000007E-2</v>
      </c>
      <c r="I1336" s="22">
        <v>200</v>
      </c>
      <c r="J1336" s="22">
        <v>270</v>
      </c>
      <c r="K1336" s="22">
        <f t="shared" si="293"/>
        <v>200</v>
      </c>
      <c r="L1336" s="20"/>
      <c r="M1336" s="24">
        <f t="shared" si="294"/>
        <v>0</v>
      </c>
      <c r="N1336" s="33">
        <v>8</v>
      </c>
      <c r="O1336" s="63">
        <f t="shared" si="295"/>
        <v>0</v>
      </c>
      <c r="P1336" s="20">
        <v>8421392008</v>
      </c>
      <c r="Q1336" s="33" t="s">
        <v>4918</v>
      </c>
      <c r="R1336" s="519" t="s">
        <v>5193</v>
      </c>
      <c r="S1336" s="520"/>
      <c r="T1336" s="520"/>
      <c r="U1336" s="521"/>
      <c r="V1336" s="509"/>
    </row>
    <row r="1337" spans="1:22" s="28" customFormat="1" ht="42" customHeight="1">
      <c r="A1337" s="150">
        <v>881006</v>
      </c>
      <c r="B1337" s="81">
        <v>4650187484085</v>
      </c>
      <c r="C1337" s="21" t="s">
        <v>453</v>
      </c>
      <c r="D1337" s="39" t="s">
        <v>4127</v>
      </c>
      <c r="E1337" s="345" t="s">
        <v>289</v>
      </c>
      <c r="F1337" s="177" t="s">
        <v>1624</v>
      </c>
      <c r="G1337" s="57" t="s">
        <v>1616</v>
      </c>
      <c r="H1337" s="57">
        <v>0.11</v>
      </c>
      <c r="I1337" s="22">
        <v>230</v>
      </c>
      <c r="J1337" s="22">
        <v>311</v>
      </c>
      <c r="K1337" s="22">
        <f t="shared" si="293"/>
        <v>230</v>
      </c>
      <c r="L1337" s="20"/>
      <c r="M1337" s="24">
        <f t="shared" si="294"/>
        <v>0</v>
      </c>
      <c r="N1337" s="33">
        <v>8</v>
      </c>
      <c r="O1337" s="63">
        <f t="shared" si="295"/>
        <v>0</v>
      </c>
      <c r="P1337" s="20">
        <v>8421392008</v>
      </c>
      <c r="Q1337" s="33" t="s">
        <v>4918</v>
      </c>
      <c r="R1337" s="519" t="s">
        <v>5193</v>
      </c>
      <c r="S1337" s="520"/>
      <c r="T1337" s="520"/>
      <c r="U1337" s="521"/>
      <c r="V1337" s="509"/>
    </row>
    <row r="1338" spans="1:22" s="28" customFormat="1" ht="42" customHeight="1">
      <c r="A1338" s="150">
        <v>881007</v>
      </c>
      <c r="B1338" s="81">
        <v>4650187484108</v>
      </c>
      <c r="C1338" s="21" t="s">
        <v>1059</v>
      </c>
      <c r="D1338" s="39" t="s">
        <v>4298</v>
      </c>
      <c r="E1338" s="345" t="s">
        <v>289</v>
      </c>
      <c r="F1338" s="177" t="s">
        <v>1624</v>
      </c>
      <c r="G1338" s="57" t="s">
        <v>1617</v>
      </c>
      <c r="H1338" s="57">
        <v>0.11</v>
      </c>
      <c r="I1338" s="22">
        <v>370</v>
      </c>
      <c r="J1338" s="22">
        <v>490</v>
      </c>
      <c r="K1338" s="22">
        <f t="shared" si="293"/>
        <v>370</v>
      </c>
      <c r="L1338" s="20"/>
      <c r="M1338" s="24">
        <f t="shared" si="294"/>
        <v>0</v>
      </c>
      <c r="N1338" s="33">
        <v>1</v>
      </c>
      <c r="O1338" s="63">
        <f t="shared" si="295"/>
        <v>0</v>
      </c>
      <c r="P1338" s="20">
        <v>8421392008</v>
      </c>
      <c r="Q1338" s="33" t="s">
        <v>4918</v>
      </c>
      <c r="R1338" s="519" t="s">
        <v>5193</v>
      </c>
      <c r="S1338" s="520"/>
      <c r="T1338" s="520"/>
      <c r="U1338" s="521"/>
      <c r="V1338" s="509"/>
    </row>
    <row r="1339" spans="1:22" s="130" customFormat="1" ht="42" customHeight="1">
      <c r="A1339" s="150">
        <v>881008</v>
      </c>
      <c r="B1339" s="81">
        <v>4650187484092</v>
      </c>
      <c r="C1339" s="21" t="s">
        <v>1060</v>
      </c>
      <c r="D1339" s="39" t="s">
        <v>4299</v>
      </c>
      <c r="E1339" s="345" t="s">
        <v>289</v>
      </c>
      <c r="F1339" s="177" t="s">
        <v>1624</v>
      </c>
      <c r="G1339" s="57" t="s">
        <v>1617</v>
      </c>
      <c r="H1339" s="57">
        <v>0.11</v>
      </c>
      <c r="I1339" s="22">
        <v>240</v>
      </c>
      <c r="J1339" s="22">
        <v>324</v>
      </c>
      <c r="K1339" s="22">
        <f t="shared" si="293"/>
        <v>240</v>
      </c>
      <c r="L1339" s="20"/>
      <c r="M1339" s="24">
        <f t="shared" si="294"/>
        <v>0</v>
      </c>
      <c r="N1339" s="33">
        <v>1</v>
      </c>
      <c r="O1339" s="63">
        <f t="shared" si="295"/>
        <v>0</v>
      </c>
      <c r="P1339" s="20">
        <v>8421392008</v>
      </c>
      <c r="Q1339" s="33" t="s">
        <v>4918</v>
      </c>
      <c r="R1339" s="519" t="s">
        <v>5193</v>
      </c>
      <c r="S1339" s="520"/>
      <c r="T1339" s="520"/>
      <c r="U1339" s="521"/>
      <c r="V1339" s="509"/>
    </row>
    <row r="1340" spans="1:22" s="28" customFormat="1" ht="42" customHeight="1">
      <c r="A1340" s="150">
        <v>881016</v>
      </c>
      <c r="B1340" s="81">
        <v>4660171516074</v>
      </c>
      <c r="C1340" s="21" t="s">
        <v>2996</v>
      </c>
      <c r="D1340" s="39" t="s">
        <v>2997</v>
      </c>
      <c r="E1340" s="345" t="s">
        <v>289</v>
      </c>
      <c r="F1340" s="177" t="s">
        <v>1624</v>
      </c>
      <c r="G1340" s="57" t="s">
        <v>3093</v>
      </c>
      <c r="H1340" s="57">
        <v>0.11</v>
      </c>
      <c r="I1340" s="22">
        <v>410</v>
      </c>
      <c r="J1340" s="22">
        <v>541</v>
      </c>
      <c r="K1340" s="22">
        <f t="shared" si="293"/>
        <v>410</v>
      </c>
      <c r="L1340" s="20"/>
      <c r="M1340" s="24">
        <f t="shared" si="294"/>
        <v>0</v>
      </c>
      <c r="N1340" s="33">
        <v>1</v>
      </c>
      <c r="O1340" s="63">
        <f t="shared" ref="O1340" si="296">L1340/N1340</f>
        <v>0</v>
      </c>
      <c r="P1340" s="20">
        <v>8421392008</v>
      </c>
      <c r="Q1340" s="33" t="s">
        <v>4918</v>
      </c>
      <c r="R1340" s="519" t="s">
        <v>5193</v>
      </c>
      <c r="S1340" s="520"/>
      <c r="T1340" s="520"/>
      <c r="U1340" s="521"/>
      <c r="V1340" s="509"/>
    </row>
    <row r="1341" spans="1:22" s="28" customFormat="1" ht="42" customHeight="1">
      <c r="A1341" s="150">
        <v>881009</v>
      </c>
      <c r="B1341" s="81">
        <v>4660171514995</v>
      </c>
      <c r="C1341" s="21" t="s">
        <v>880</v>
      </c>
      <c r="D1341" s="39" t="s">
        <v>4276</v>
      </c>
      <c r="E1341" s="345" t="s">
        <v>289</v>
      </c>
      <c r="F1341" s="163" t="s">
        <v>1624</v>
      </c>
      <c r="G1341" s="57" t="s">
        <v>1730</v>
      </c>
      <c r="H1341" s="57">
        <v>0.25</v>
      </c>
      <c r="I1341" s="22">
        <v>1578</v>
      </c>
      <c r="J1341" s="22">
        <v>2035</v>
      </c>
      <c r="K1341" s="22">
        <f t="shared" si="293"/>
        <v>1578</v>
      </c>
      <c r="L1341" s="20"/>
      <c r="M1341" s="24">
        <f t="shared" si="294"/>
        <v>0</v>
      </c>
      <c r="N1341" s="33">
        <v>1</v>
      </c>
      <c r="O1341" s="63">
        <f t="shared" si="295"/>
        <v>0</v>
      </c>
      <c r="P1341" s="20">
        <v>7304518909</v>
      </c>
      <c r="Q1341" s="33" t="s">
        <v>4872</v>
      </c>
      <c r="R1341" s="519" t="s">
        <v>5193</v>
      </c>
      <c r="S1341" s="520"/>
      <c r="T1341" s="520"/>
      <c r="U1341" s="521"/>
      <c r="V1341" s="509"/>
    </row>
    <row r="1342" spans="1:22" s="28" customFormat="1" ht="42" customHeight="1">
      <c r="A1342" s="150">
        <v>881010</v>
      </c>
      <c r="B1342" s="81">
        <v>4660171515008</v>
      </c>
      <c r="C1342" s="21" t="s">
        <v>881</v>
      </c>
      <c r="D1342" s="39" t="s">
        <v>4277</v>
      </c>
      <c r="E1342" s="345" t="s">
        <v>289</v>
      </c>
      <c r="F1342" s="163" t="s">
        <v>1624</v>
      </c>
      <c r="G1342" s="57" t="s">
        <v>1730</v>
      </c>
      <c r="H1342" s="57">
        <v>0.25</v>
      </c>
      <c r="I1342" s="22">
        <v>1450</v>
      </c>
      <c r="J1342" s="22">
        <v>1870</v>
      </c>
      <c r="K1342" s="22">
        <f t="shared" si="293"/>
        <v>1450</v>
      </c>
      <c r="L1342" s="20"/>
      <c r="M1342" s="24">
        <f t="shared" si="294"/>
        <v>0</v>
      </c>
      <c r="N1342" s="33">
        <v>1</v>
      </c>
      <c r="O1342" s="63">
        <f t="shared" si="295"/>
        <v>0</v>
      </c>
      <c r="P1342" s="20">
        <v>7304518909</v>
      </c>
      <c r="Q1342" s="33" t="s">
        <v>4872</v>
      </c>
      <c r="R1342" s="519" t="s">
        <v>5193</v>
      </c>
      <c r="S1342" s="520"/>
      <c r="T1342" s="520"/>
      <c r="U1342" s="521"/>
      <c r="V1342" s="509"/>
    </row>
    <row r="1343" spans="1:22" s="28" customFormat="1" ht="42" customHeight="1">
      <c r="A1343" s="150">
        <v>881011</v>
      </c>
      <c r="B1343" s="81">
        <v>4660171515282</v>
      </c>
      <c r="C1343" s="21" t="s">
        <v>883</v>
      </c>
      <c r="D1343" s="39" t="s">
        <v>4721</v>
      </c>
      <c r="E1343" s="345" t="s">
        <v>289</v>
      </c>
      <c r="F1343" s="163" t="s">
        <v>1624</v>
      </c>
      <c r="G1343" s="57" t="s">
        <v>1731</v>
      </c>
      <c r="H1343" s="57">
        <v>0.78</v>
      </c>
      <c r="I1343" s="22">
        <v>1580</v>
      </c>
      <c r="J1343" s="22">
        <v>2040</v>
      </c>
      <c r="K1343" s="22">
        <f t="shared" si="293"/>
        <v>1580</v>
      </c>
      <c r="L1343" s="20"/>
      <c r="M1343" s="24">
        <f t="shared" si="294"/>
        <v>0</v>
      </c>
      <c r="N1343" s="33">
        <v>1</v>
      </c>
      <c r="O1343" s="63">
        <f t="shared" si="295"/>
        <v>0</v>
      </c>
      <c r="P1343" s="20">
        <v>7304518909</v>
      </c>
      <c r="Q1343" s="33" t="s">
        <v>4872</v>
      </c>
      <c r="R1343" s="519" t="s">
        <v>5193</v>
      </c>
      <c r="S1343" s="520"/>
      <c r="T1343" s="520"/>
      <c r="U1343" s="521"/>
      <c r="V1343" s="509"/>
    </row>
    <row r="1344" spans="1:22" s="28" customFormat="1" ht="42" customHeight="1">
      <c r="A1344" s="150">
        <v>881012</v>
      </c>
      <c r="B1344" s="81">
        <v>4660171515299</v>
      </c>
      <c r="C1344" s="21" t="s">
        <v>884</v>
      </c>
      <c r="D1344" s="39" t="s">
        <v>4722</v>
      </c>
      <c r="E1344" s="345" t="s">
        <v>289</v>
      </c>
      <c r="F1344" s="163" t="s">
        <v>1624</v>
      </c>
      <c r="G1344" s="57" t="s">
        <v>1731</v>
      </c>
      <c r="H1344" s="57">
        <v>0.78</v>
      </c>
      <c r="I1344" s="22">
        <v>1580</v>
      </c>
      <c r="J1344" s="22">
        <v>2040</v>
      </c>
      <c r="K1344" s="22">
        <f t="shared" si="293"/>
        <v>1580</v>
      </c>
      <c r="L1344" s="20"/>
      <c r="M1344" s="24">
        <f t="shared" si="294"/>
        <v>0</v>
      </c>
      <c r="N1344" s="33">
        <v>1</v>
      </c>
      <c r="O1344" s="63">
        <f t="shared" si="295"/>
        <v>0</v>
      </c>
      <c r="P1344" s="20">
        <v>7304518909</v>
      </c>
      <c r="Q1344" s="33" t="s">
        <v>4872</v>
      </c>
      <c r="R1344" s="519" t="s">
        <v>5193</v>
      </c>
      <c r="S1344" s="520"/>
      <c r="T1344" s="520"/>
      <c r="U1344" s="521"/>
      <c r="V1344" s="509"/>
    </row>
    <row r="1345" spans="1:22" s="28" customFormat="1" ht="42" customHeight="1">
      <c r="A1345" s="150">
        <v>881013</v>
      </c>
      <c r="B1345" s="81">
        <v>4660171515305</v>
      </c>
      <c r="C1345" s="21" t="s">
        <v>885</v>
      </c>
      <c r="D1345" s="39" t="s">
        <v>4723</v>
      </c>
      <c r="E1345" s="345" t="s">
        <v>289</v>
      </c>
      <c r="F1345" s="163" t="s">
        <v>1624</v>
      </c>
      <c r="G1345" s="57" t="s">
        <v>1732</v>
      </c>
      <c r="H1345" s="57">
        <v>0.15</v>
      </c>
      <c r="I1345" s="22">
        <v>2700</v>
      </c>
      <c r="J1345" s="22">
        <v>3485</v>
      </c>
      <c r="K1345" s="22">
        <f t="shared" si="293"/>
        <v>2700</v>
      </c>
      <c r="L1345" s="20"/>
      <c r="M1345" s="24">
        <f t="shared" si="294"/>
        <v>0</v>
      </c>
      <c r="N1345" s="33">
        <v>1</v>
      </c>
      <c r="O1345" s="63">
        <f t="shared" si="295"/>
        <v>0</v>
      </c>
      <c r="P1345" s="20">
        <v>7304518909</v>
      </c>
      <c r="Q1345" s="33" t="s">
        <v>4872</v>
      </c>
      <c r="R1345" s="519" t="s">
        <v>5193</v>
      </c>
      <c r="S1345" s="520"/>
      <c r="T1345" s="520"/>
      <c r="U1345" s="521"/>
      <c r="V1345" s="509"/>
    </row>
    <row r="1346" spans="1:22" s="28" customFormat="1" ht="42" customHeight="1">
      <c r="A1346" s="150">
        <v>881014</v>
      </c>
      <c r="B1346" s="81">
        <v>4660171515312</v>
      </c>
      <c r="C1346" s="21" t="s">
        <v>886</v>
      </c>
      <c r="D1346" s="39" t="s">
        <v>4724</v>
      </c>
      <c r="E1346" s="345" t="s">
        <v>289</v>
      </c>
      <c r="F1346" s="163" t="s">
        <v>1624</v>
      </c>
      <c r="G1346" s="57" t="s">
        <v>1732</v>
      </c>
      <c r="H1346" s="57">
        <v>0.15</v>
      </c>
      <c r="I1346" s="22">
        <v>2690</v>
      </c>
      <c r="J1346" s="22">
        <v>3470</v>
      </c>
      <c r="K1346" s="22">
        <f t="shared" si="293"/>
        <v>2690</v>
      </c>
      <c r="L1346" s="20"/>
      <c r="M1346" s="24">
        <f t="shared" si="294"/>
        <v>0</v>
      </c>
      <c r="N1346" s="33">
        <v>1</v>
      </c>
      <c r="O1346" s="63">
        <f t="shared" si="295"/>
        <v>0</v>
      </c>
      <c r="P1346" s="20">
        <v>7304518909</v>
      </c>
      <c r="Q1346" s="33" t="s">
        <v>4872</v>
      </c>
      <c r="R1346" s="519" t="s">
        <v>5193</v>
      </c>
      <c r="S1346" s="520"/>
      <c r="T1346" s="520"/>
      <c r="U1346" s="521"/>
      <c r="V1346" s="509"/>
    </row>
    <row r="1347" spans="1:22" s="28" customFormat="1" ht="42" customHeight="1">
      <c r="A1347" s="168">
        <v>981017</v>
      </c>
      <c r="B1347" s="81">
        <v>4660171519105</v>
      </c>
      <c r="C1347" s="134" t="s">
        <v>2931</v>
      </c>
      <c r="D1347" s="40" t="s">
        <v>4725</v>
      </c>
      <c r="E1347" s="345" t="s">
        <v>289</v>
      </c>
      <c r="F1347" s="162" t="s">
        <v>1624</v>
      </c>
      <c r="G1347" s="56" t="s">
        <v>3094</v>
      </c>
      <c r="H1347" s="56">
        <v>0.5</v>
      </c>
      <c r="I1347" s="22">
        <v>494</v>
      </c>
      <c r="J1347" s="22">
        <v>653</v>
      </c>
      <c r="K1347" s="22">
        <f t="shared" si="293"/>
        <v>494</v>
      </c>
      <c r="L1347" s="20"/>
      <c r="M1347" s="24">
        <f t="shared" si="294"/>
        <v>0</v>
      </c>
      <c r="N1347" s="33">
        <v>1</v>
      </c>
      <c r="O1347" s="63">
        <f t="shared" ref="O1347:O1350" si="297">L1347/N1347</f>
        <v>0</v>
      </c>
      <c r="P1347" s="20">
        <v>7304518909</v>
      </c>
      <c r="Q1347" s="33" t="s">
        <v>4872</v>
      </c>
      <c r="R1347" s="519" t="s">
        <v>5193</v>
      </c>
      <c r="S1347" s="520"/>
      <c r="T1347" s="520"/>
      <c r="U1347" s="521"/>
      <c r="V1347" s="509"/>
    </row>
    <row r="1348" spans="1:22" s="28" customFormat="1" ht="42" customHeight="1">
      <c r="A1348" s="168">
        <v>981018</v>
      </c>
      <c r="B1348" s="81">
        <v>4660171519112</v>
      </c>
      <c r="C1348" s="134" t="s">
        <v>2932</v>
      </c>
      <c r="D1348" s="40" t="s">
        <v>4726</v>
      </c>
      <c r="E1348" s="345" t="s">
        <v>289</v>
      </c>
      <c r="F1348" s="162" t="s">
        <v>1624</v>
      </c>
      <c r="G1348" s="56" t="s">
        <v>3095</v>
      </c>
      <c r="H1348" s="56">
        <v>0.85</v>
      </c>
      <c r="I1348" s="22">
        <v>546</v>
      </c>
      <c r="J1348" s="22">
        <v>721</v>
      </c>
      <c r="K1348" s="22">
        <f t="shared" si="293"/>
        <v>546</v>
      </c>
      <c r="L1348" s="20"/>
      <c r="M1348" s="24">
        <f t="shared" si="294"/>
        <v>0</v>
      </c>
      <c r="N1348" s="33">
        <v>1</v>
      </c>
      <c r="O1348" s="63">
        <f t="shared" si="297"/>
        <v>0</v>
      </c>
      <c r="P1348" s="20">
        <v>7304518909</v>
      </c>
      <c r="Q1348" s="33" t="s">
        <v>4872</v>
      </c>
      <c r="R1348" s="519" t="s">
        <v>5193</v>
      </c>
      <c r="S1348" s="520"/>
      <c r="T1348" s="520"/>
      <c r="U1348" s="521"/>
      <c r="V1348" s="509"/>
    </row>
    <row r="1349" spans="1:22" s="28" customFormat="1" ht="42" customHeight="1">
      <c r="A1349" s="168">
        <v>981015</v>
      </c>
      <c r="B1349" s="81">
        <v>4660171519082</v>
      </c>
      <c r="C1349" s="134" t="s">
        <v>2933</v>
      </c>
      <c r="D1349" s="40" t="s">
        <v>4727</v>
      </c>
      <c r="E1349" s="345" t="s">
        <v>289</v>
      </c>
      <c r="F1349" s="162" t="s">
        <v>1624</v>
      </c>
      <c r="G1349" s="56" t="s">
        <v>3096</v>
      </c>
      <c r="H1349" s="56">
        <v>0.56000000000000005</v>
      </c>
      <c r="I1349" s="22">
        <v>525</v>
      </c>
      <c r="J1349" s="22">
        <v>693</v>
      </c>
      <c r="K1349" s="22">
        <f t="shared" si="293"/>
        <v>525</v>
      </c>
      <c r="L1349" s="20"/>
      <c r="M1349" s="24">
        <f t="shared" si="294"/>
        <v>0</v>
      </c>
      <c r="N1349" s="33">
        <v>1</v>
      </c>
      <c r="O1349" s="63">
        <f t="shared" si="297"/>
        <v>0</v>
      </c>
      <c r="P1349" s="20">
        <v>7304518909</v>
      </c>
      <c r="Q1349" s="33" t="s">
        <v>4872</v>
      </c>
      <c r="R1349" s="519" t="s">
        <v>5193</v>
      </c>
      <c r="S1349" s="520"/>
      <c r="T1349" s="520"/>
      <c r="U1349" s="521"/>
      <c r="V1349" s="509"/>
    </row>
    <row r="1350" spans="1:22" s="28" customFormat="1" ht="42" customHeight="1">
      <c r="A1350" s="168">
        <v>981016</v>
      </c>
      <c r="B1350" s="81">
        <v>4660171519099</v>
      </c>
      <c r="C1350" s="134" t="s">
        <v>2934</v>
      </c>
      <c r="D1350" s="40" t="s">
        <v>4728</v>
      </c>
      <c r="E1350" s="345" t="s">
        <v>289</v>
      </c>
      <c r="F1350" s="162" t="s">
        <v>1624</v>
      </c>
      <c r="G1350" s="56" t="s">
        <v>3096</v>
      </c>
      <c r="H1350" s="56">
        <v>0.56000000000000005</v>
      </c>
      <c r="I1350" s="22">
        <v>940</v>
      </c>
      <c r="J1350" s="22">
        <v>1240</v>
      </c>
      <c r="K1350" s="22">
        <f t="shared" si="293"/>
        <v>940</v>
      </c>
      <c r="L1350" s="20"/>
      <c r="M1350" s="24">
        <f t="shared" si="294"/>
        <v>0</v>
      </c>
      <c r="N1350" s="33">
        <v>1</v>
      </c>
      <c r="O1350" s="63">
        <f t="shared" si="297"/>
        <v>0</v>
      </c>
      <c r="P1350" s="20">
        <v>7304518909</v>
      </c>
      <c r="Q1350" s="33" t="s">
        <v>4872</v>
      </c>
      <c r="R1350" s="519" t="s">
        <v>5193</v>
      </c>
      <c r="S1350" s="520"/>
      <c r="T1350" s="520"/>
      <c r="U1350" s="521"/>
      <c r="V1350" s="509"/>
    </row>
    <row r="1351" spans="1:22" s="28" customFormat="1" ht="42" customHeight="1">
      <c r="A1351" s="168">
        <v>981012</v>
      </c>
      <c r="B1351" s="81">
        <v>4660171516708</v>
      </c>
      <c r="C1351" s="134" t="s">
        <v>1122</v>
      </c>
      <c r="D1351" s="40" t="s">
        <v>4473</v>
      </c>
      <c r="E1351" s="345" t="s">
        <v>289</v>
      </c>
      <c r="F1351" s="162" t="s">
        <v>1624</v>
      </c>
      <c r="G1351" s="56" t="s">
        <v>1733</v>
      </c>
      <c r="H1351" s="56">
        <v>0.46</v>
      </c>
      <c r="I1351" s="22">
        <v>473</v>
      </c>
      <c r="J1351" s="22">
        <v>625</v>
      </c>
      <c r="K1351" s="22">
        <f t="shared" si="293"/>
        <v>473</v>
      </c>
      <c r="L1351" s="20"/>
      <c r="M1351" s="24">
        <f t="shared" si="294"/>
        <v>0</v>
      </c>
      <c r="N1351" s="35">
        <v>1</v>
      </c>
      <c r="O1351" s="62">
        <f t="shared" si="295"/>
        <v>0</v>
      </c>
      <c r="P1351" s="20">
        <v>7304518909</v>
      </c>
      <c r="Q1351" s="35" t="s">
        <v>4872</v>
      </c>
      <c r="R1351" s="519" t="s">
        <v>5193</v>
      </c>
      <c r="S1351" s="527"/>
      <c r="T1351" s="527"/>
      <c r="U1351" s="521"/>
      <c r="V1351" s="509"/>
    </row>
    <row r="1352" spans="1:22" s="28" customFormat="1" ht="42" customHeight="1">
      <c r="A1352" s="168">
        <v>981013</v>
      </c>
      <c r="B1352" s="81">
        <v>4660171516715</v>
      </c>
      <c r="C1352" s="134" t="s">
        <v>1123</v>
      </c>
      <c r="D1352" s="40" t="s">
        <v>4600</v>
      </c>
      <c r="E1352" s="345" t="s">
        <v>289</v>
      </c>
      <c r="F1352" s="176" t="s">
        <v>1624</v>
      </c>
      <c r="G1352" s="56" t="s">
        <v>1733</v>
      </c>
      <c r="H1352" s="56">
        <v>0.5</v>
      </c>
      <c r="I1352" s="22">
        <v>500</v>
      </c>
      <c r="J1352" s="22">
        <v>660</v>
      </c>
      <c r="K1352" s="22">
        <f t="shared" si="293"/>
        <v>500</v>
      </c>
      <c r="L1352" s="20"/>
      <c r="M1352" s="24">
        <f t="shared" si="294"/>
        <v>0</v>
      </c>
      <c r="N1352" s="35">
        <v>1</v>
      </c>
      <c r="O1352" s="62">
        <f t="shared" si="295"/>
        <v>0</v>
      </c>
      <c r="P1352" s="20">
        <v>7304518909</v>
      </c>
      <c r="Q1352" s="35" t="s">
        <v>4872</v>
      </c>
      <c r="R1352" s="519" t="s">
        <v>5193</v>
      </c>
      <c r="S1352" s="527"/>
      <c r="T1352" s="527"/>
      <c r="U1352" s="521"/>
      <c r="V1352" s="509"/>
    </row>
    <row r="1353" spans="1:22" s="28" customFormat="1" ht="42" customHeight="1">
      <c r="A1353" s="168">
        <v>981014</v>
      </c>
      <c r="B1353" s="81">
        <v>4660171516722</v>
      </c>
      <c r="C1353" s="134" t="s">
        <v>1124</v>
      </c>
      <c r="D1353" s="40" t="s">
        <v>4474</v>
      </c>
      <c r="E1353" s="345" t="s">
        <v>289</v>
      </c>
      <c r="F1353" s="162" t="s">
        <v>1624</v>
      </c>
      <c r="G1353" s="56" t="s">
        <v>1733</v>
      </c>
      <c r="H1353" s="56">
        <v>0.6</v>
      </c>
      <c r="I1353" s="22">
        <v>530</v>
      </c>
      <c r="J1353" s="22">
        <v>700</v>
      </c>
      <c r="K1353" s="22">
        <f t="shared" si="293"/>
        <v>530</v>
      </c>
      <c r="L1353" s="20"/>
      <c r="M1353" s="24">
        <f t="shared" si="294"/>
        <v>0</v>
      </c>
      <c r="N1353" s="35">
        <v>1</v>
      </c>
      <c r="O1353" s="62">
        <f t="shared" si="295"/>
        <v>0</v>
      </c>
      <c r="P1353" s="20">
        <v>7304518909</v>
      </c>
      <c r="Q1353" s="35" t="s">
        <v>4872</v>
      </c>
      <c r="R1353" s="519" t="s">
        <v>5193</v>
      </c>
      <c r="S1353" s="527"/>
      <c r="T1353" s="527"/>
      <c r="U1353" s="521"/>
      <c r="V1353" s="509"/>
    </row>
    <row r="1354" spans="1:22" s="28" customFormat="1" ht="42" customHeight="1">
      <c r="A1354" s="150">
        <v>981008</v>
      </c>
      <c r="B1354" s="81">
        <v>4660171511925</v>
      </c>
      <c r="C1354" s="21" t="s">
        <v>1061</v>
      </c>
      <c r="D1354" s="39" t="s">
        <v>580</v>
      </c>
      <c r="E1354" s="345" t="s">
        <v>290</v>
      </c>
      <c r="F1354" s="163" t="s">
        <v>1624</v>
      </c>
      <c r="G1354" s="57" t="s">
        <v>1618</v>
      </c>
      <c r="H1354" s="57">
        <v>1.6</v>
      </c>
      <c r="I1354" s="22">
        <v>1360</v>
      </c>
      <c r="J1354" s="22">
        <v>1755</v>
      </c>
      <c r="K1354" s="22">
        <f t="shared" si="293"/>
        <v>1360</v>
      </c>
      <c r="L1354" s="20"/>
      <c r="M1354" s="24">
        <f t="shared" si="294"/>
        <v>0</v>
      </c>
      <c r="N1354" s="33">
        <v>1</v>
      </c>
      <c r="O1354" s="63">
        <f t="shared" si="295"/>
        <v>0</v>
      </c>
      <c r="P1354" s="20">
        <v>8708913509</v>
      </c>
      <c r="Q1354" s="33" t="s">
        <v>4861</v>
      </c>
      <c r="R1354" s="519" t="s">
        <v>5192</v>
      </c>
      <c r="S1354" s="520">
        <v>46204</v>
      </c>
      <c r="T1354" s="520">
        <v>47664</v>
      </c>
      <c r="U1354" s="521" t="s">
        <v>5191</v>
      </c>
      <c r="V1354" s="509"/>
    </row>
    <row r="1355" spans="1:22" s="28" customFormat="1" ht="42" customHeight="1">
      <c r="A1355" s="168">
        <v>981019</v>
      </c>
      <c r="B1355" s="81">
        <v>4680642311007</v>
      </c>
      <c r="C1355" s="134" t="s">
        <v>3216</v>
      </c>
      <c r="D1355" s="40" t="s">
        <v>4475</v>
      </c>
      <c r="E1355" s="345" t="s">
        <v>290</v>
      </c>
      <c r="F1355" s="176" t="s">
        <v>1624</v>
      </c>
      <c r="G1355" s="56" t="s">
        <v>3722</v>
      </c>
      <c r="H1355" s="210">
        <v>0.7</v>
      </c>
      <c r="I1355" s="22">
        <v>2290</v>
      </c>
      <c r="J1355" s="22">
        <v>2955</v>
      </c>
      <c r="K1355" s="22">
        <f t="shared" si="293"/>
        <v>2290</v>
      </c>
      <c r="L1355" s="20"/>
      <c r="M1355" s="24">
        <f t="shared" si="294"/>
        <v>0</v>
      </c>
      <c r="N1355" s="35">
        <v>1</v>
      </c>
      <c r="O1355" s="62">
        <f t="shared" ref="O1355" si="298">L1355/N1355</f>
        <v>0</v>
      </c>
      <c r="P1355" s="20">
        <v>8708913509</v>
      </c>
      <c r="Q1355" s="35" t="s">
        <v>4861</v>
      </c>
      <c r="R1355" s="519" t="s">
        <v>5192</v>
      </c>
      <c r="S1355" s="520">
        <v>46204</v>
      </c>
      <c r="T1355" s="520">
        <v>47664</v>
      </c>
      <c r="U1355" s="521" t="s">
        <v>5191</v>
      </c>
      <c r="V1355" s="509"/>
    </row>
    <row r="1356" spans="1:22" s="28" customFormat="1" ht="42" customHeight="1">
      <c r="A1356" s="168">
        <v>981020</v>
      </c>
      <c r="B1356" s="81">
        <v>4680642311014</v>
      </c>
      <c r="C1356" s="134" t="s">
        <v>3217</v>
      </c>
      <c r="D1356" s="40" t="s">
        <v>4476</v>
      </c>
      <c r="E1356" s="345" t="s">
        <v>290</v>
      </c>
      <c r="F1356" s="162" t="s">
        <v>1624</v>
      </c>
      <c r="G1356" s="56" t="s">
        <v>3723</v>
      </c>
      <c r="H1356" s="210">
        <v>1.1599999999999999</v>
      </c>
      <c r="I1356" s="22">
        <v>2650</v>
      </c>
      <c r="J1356" s="22">
        <v>3419</v>
      </c>
      <c r="K1356" s="22">
        <f t="shared" si="293"/>
        <v>2650</v>
      </c>
      <c r="L1356" s="20"/>
      <c r="M1356" s="24">
        <f t="shared" si="294"/>
        <v>0</v>
      </c>
      <c r="N1356" s="35">
        <v>1</v>
      </c>
      <c r="O1356" s="62">
        <f t="shared" ref="O1356" si="299">L1356/N1356</f>
        <v>0</v>
      </c>
      <c r="P1356" s="20">
        <v>8708913509</v>
      </c>
      <c r="Q1356" s="35" t="s">
        <v>4861</v>
      </c>
      <c r="R1356" s="519" t="s">
        <v>5192</v>
      </c>
      <c r="S1356" s="520">
        <v>46204</v>
      </c>
      <c r="T1356" s="520">
        <v>47664</v>
      </c>
      <c r="U1356" s="521" t="s">
        <v>5191</v>
      </c>
      <c r="V1356" s="509"/>
    </row>
    <row r="1357" spans="1:22" s="28" customFormat="1" ht="42" customHeight="1">
      <c r="A1357" s="150">
        <v>981009</v>
      </c>
      <c r="B1357" s="81">
        <v>4650187483668</v>
      </c>
      <c r="C1357" s="21" t="s">
        <v>271</v>
      </c>
      <c r="D1357" s="39" t="s">
        <v>4729</v>
      </c>
      <c r="E1357" s="345" t="s">
        <v>290</v>
      </c>
      <c r="F1357" s="163" t="s">
        <v>1624</v>
      </c>
      <c r="G1357" s="57" t="s">
        <v>1619</v>
      </c>
      <c r="H1357" s="57">
        <v>1.2</v>
      </c>
      <c r="I1357" s="22">
        <v>3180</v>
      </c>
      <c r="J1357" s="22">
        <v>4100</v>
      </c>
      <c r="K1357" s="22">
        <f t="shared" si="293"/>
        <v>3180</v>
      </c>
      <c r="L1357" s="20"/>
      <c r="M1357" s="24">
        <f t="shared" si="294"/>
        <v>0</v>
      </c>
      <c r="N1357" s="33">
        <v>1</v>
      </c>
      <c r="O1357" s="63">
        <f t="shared" si="295"/>
        <v>0</v>
      </c>
      <c r="P1357" s="20">
        <v>8708913509</v>
      </c>
      <c r="Q1357" s="33" t="s">
        <v>4861</v>
      </c>
      <c r="R1357" s="519" t="s">
        <v>5192</v>
      </c>
      <c r="S1357" s="520">
        <v>46204</v>
      </c>
      <c r="T1357" s="520">
        <v>47664</v>
      </c>
      <c r="U1357" s="521" t="s">
        <v>5191</v>
      </c>
      <c r="V1357" s="509"/>
    </row>
    <row r="1358" spans="1:22" s="28" customFormat="1" ht="42" customHeight="1">
      <c r="A1358" s="150">
        <v>981010</v>
      </c>
      <c r="B1358" s="81">
        <v>4650187483675</v>
      </c>
      <c r="C1358" s="21" t="s">
        <v>272</v>
      </c>
      <c r="D1358" s="43" t="s">
        <v>4730</v>
      </c>
      <c r="E1358" s="340" t="s">
        <v>290</v>
      </c>
      <c r="F1358" s="163" t="s">
        <v>1624</v>
      </c>
      <c r="G1358" s="57" t="s">
        <v>1620</v>
      </c>
      <c r="H1358" s="57">
        <v>0.72</v>
      </c>
      <c r="I1358" s="22">
        <v>2979</v>
      </c>
      <c r="J1358" s="22">
        <v>3843</v>
      </c>
      <c r="K1358" s="22">
        <f t="shared" si="293"/>
        <v>2979</v>
      </c>
      <c r="L1358" s="45"/>
      <c r="M1358" s="24">
        <f t="shared" si="294"/>
        <v>0</v>
      </c>
      <c r="N1358" s="33">
        <v>1</v>
      </c>
      <c r="O1358" s="64">
        <f t="shared" si="295"/>
        <v>0</v>
      </c>
      <c r="P1358" s="45">
        <v>8708913509</v>
      </c>
      <c r="Q1358" s="33" t="s">
        <v>4861</v>
      </c>
      <c r="R1358" s="528" t="s">
        <v>5192</v>
      </c>
      <c r="S1358" s="520">
        <v>46204</v>
      </c>
      <c r="T1358" s="520">
        <v>47664</v>
      </c>
      <c r="U1358" s="521" t="s">
        <v>5191</v>
      </c>
      <c r="V1358" s="509"/>
    </row>
    <row r="1359" spans="1:22" s="28" customFormat="1" ht="42" customHeight="1" thickBot="1">
      <c r="A1359" s="239">
        <v>981011</v>
      </c>
      <c r="B1359" s="129">
        <v>4650187483682</v>
      </c>
      <c r="C1359" s="139" t="s">
        <v>273</v>
      </c>
      <c r="D1359" s="241" t="s">
        <v>4731</v>
      </c>
      <c r="E1359" s="353" t="s">
        <v>290</v>
      </c>
      <c r="F1359" s="184" t="s">
        <v>1624</v>
      </c>
      <c r="G1359" s="167" t="s">
        <v>1621</v>
      </c>
      <c r="H1359" s="167">
        <v>0.65</v>
      </c>
      <c r="I1359" s="185">
        <v>3360</v>
      </c>
      <c r="J1359" s="185">
        <v>4335</v>
      </c>
      <c r="K1359" s="185">
        <f t="shared" si="293"/>
        <v>3360</v>
      </c>
      <c r="L1359" s="124"/>
      <c r="M1359" s="125">
        <f t="shared" si="294"/>
        <v>0</v>
      </c>
      <c r="N1359" s="186">
        <v>1</v>
      </c>
      <c r="O1359" s="187">
        <f t="shared" si="295"/>
        <v>0</v>
      </c>
      <c r="P1359" s="124">
        <v>8708913509</v>
      </c>
      <c r="Q1359" s="186" t="s">
        <v>4861</v>
      </c>
      <c r="R1359" s="528" t="s">
        <v>5192</v>
      </c>
      <c r="S1359" s="520">
        <v>46204</v>
      </c>
      <c r="T1359" s="520">
        <v>47664</v>
      </c>
      <c r="U1359" s="521" t="s">
        <v>5191</v>
      </c>
      <c r="V1359" s="509"/>
    </row>
    <row r="1360" spans="1:22" s="28" customFormat="1" ht="21" customHeight="1">
      <c r="A1360" s="238"/>
      <c r="B1360" s="117"/>
      <c r="C1360" s="117"/>
      <c r="D1360" s="118" t="s">
        <v>1789</v>
      </c>
      <c r="E1360" s="119"/>
      <c r="F1360" s="156"/>
      <c r="G1360" s="118"/>
      <c r="H1360" s="118"/>
      <c r="I1360" s="118"/>
      <c r="J1360" s="118"/>
      <c r="K1360" s="118"/>
      <c r="L1360" s="119"/>
      <c r="M1360" s="119"/>
      <c r="N1360" s="120"/>
      <c r="O1360" s="121"/>
      <c r="P1360" s="381"/>
      <c r="Q1360" s="382"/>
      <c r="R1360" s="120"/>
      <c r="S1360" s="120"/>
      <c r="T1360" s="120"/>
      <c r="U1360" s="521"/>
      <c r="V1360" s="509"/>
    </row>
    <row r="1361" spans="1:22" s="28" customFormat="1" ht="21" customHeight="1" thickBot="1">
      <c r="A1361" s="233"/>
      <c r="B1361" s="100"/>
      <c r="C1361" s="100"/>
      <c r="D1361" s="224" t="s">
        <v>1790</v>
      </c>
      <c r="E1361" s="102"/>
      <c r="F1361" s="159"/>
      <c r="G1361" s="100"/>
      <c r="H1361" s="100"/>
      <c r="I1361" s="100"/>
      <c r="J1361" s="100"/>
      <c r="K1361" s="100"/>
      <c r="L1361" s="102"/>
      <c r="M1361" s="102"/>
      <c r="N1361" s="103"/>
      <c r="O1361" s="104"/>
      <c r="P1361" s="372"/>
      <c r="Q1361" s="373"/>
      <c r="R1361" s="103"/>
      <c r="S1361" s="103"/>
      <c r="T1361" s="103"/>
      <c r="U1361" s="521"/>
      <c r="V1361" s="509"/>
    </row>
    <row r="1362" spans="1:22" s="28" customFormat="1" ht="42" customHeight="1">
      <c r="A1362" s="150">
        <v>917058</v>
      </c>
      <c r="B1362" s="92">
        <v>4660171517330</v>
      </c>
      <c r="C1362" s="21" t="s">
        <v>1793</v>
      </c>
      <c r="D1362" s="43" t="s">
        <v>1795</v>
      </c>
      <c r="E1362" s="340" t="s">
        <v>290</v>
      </c>
      <c r="F1362" s="163" t="s">
        <v>1624</v>
      </c>
      <c r="G1362" s="57" t="s">
        <v>1874</v>
      </c>
      <c r="H1362" s="57">
        <v>3.66</v>
      </c>
      <c r="I1362" s="22">
        <v>2790</v>
      </c>
      <c r="J1362" s="22">
        <v>3600</v>
      </c>
      <c r="K1362" s="22">
        <f>I1362*(100-$P$3*100)/100</f>
        <v>2790</v>
      </c>
      <c r="L1362" s="45"/>
      <c r="M1362" s="25">
        <f>K1362*L1362</f>
        <v>0</v>
      </c>
      <c r="N1362" s="33">
        <v>1</v>
      </c>
      <c r="O1362" s="63">
        <f>L1362/N1362</f>
        <v>0</v>
      </c>
      <c r="P1362" s="45">
        <v>8708409909</v>
      </c>
      <c r="Q1362" s="33" t="s">
        <v>5063</v>
      </c>
      <c r="R1362" s="519" t="s">
        <v>5193</v>
      </c>
      <c r="S1362" s="520"/>
      <c r="T1362" s="520"/>
      <c r="U1362" s="521"/>
      <c r="V1362" s="509"/>
    </row>
    <row r="1363" spans="1:22" s="28" customFormat="1" ht="42" customHeight="1">
      <c r="A1363" s="150">
        <v>917062</v>
      </c>
      <c r="B1363" s="92">
        <v>4660171518016</v>
      </c>
      <c r="C1363" s="21" t="s">
        <v>2895</v>
      </c>
      <c r="D1363" s="43" t="s">
        <v>4477</v>
      </c>
      <c r="E1363" s="340" t="s">
        <v>290</v>
      </c>
      <c r="F1363" s="177" t="s">
        <v>1624</v>
      </c>
      <c r="G1363" s="57" t="s">
        <v>3097</v>
      </c>
      <c r="H1363" s="57">
        <v>5</v>
      </c>
      <c r="I1363" s="22">
        <v>1285</v>
      </c>
      <c r="J1363" s="22">
        <v>1660</v>
      </c>
      <c r="K1363" s="22">
        <f>I1363*(100-$P$3*100)/100</f>
        <v>1285</v>
      </c>
      <c r="L1363" s="45"/>
      <c r="M1363" s="25">
        <f>K1363*L1363</f>
        <v>0</v>
      </c>
      <c r="N1363" s="33">
        <v>1</v>
      </c>
      <c r="O1363" s="63">
        <f>L1363/N1363</f>
        <v>0</v>
      </c>
      <c r="P1363" s="45">
        <v>8708409909</v>
      </c>
      <c r="Q1363" s="33" t="s">
        <v>4882</v>
      </c>
      <c r="R1363" s="519" t="s">
        <v>5193</v>
      </c>
      <c r="S1363" s="520"/>
      <c r="T1363" s="520"/>
      <c r="U1363" s="521"/>
      <c r="V1363" s="509"/>
    </row>
    <row r="1364" spans="1:22" s="28" customFormat="1" ht="42" customHeight="1">
      <c r="A1364" s="150">
        <v>917059</v>
      </c>
      <c r="B1364" s="92">
        <v>4660171517354</v>
      </c>
      <c r="C1364" s="21" t="s">
        <v>1794</v>
      </c>
      <c r="D1364" s="43" t="s">
        <v>1796</v>
      </c>
      <c r="E1364" s="340" t="s">
        <v>289</v>
      </c>
      <c r="F1364" s="163" t="s">
        <v>1624</v>
      </c>
      <c r="G1364" s="57" t="s">
        <v>1875</v>
      </c>
      <c r="H1364" s="57">
        <v>5</v>
      </c>
      <c r="I1364" s="22">
        <v>6840</v>
      </c>
      <c r="J1364" s="22">
        <v>8620</v>
      </c>
      <c r="K1364" s="22">
        <f>I1364*(100-$P$3*100)/100</f>
        <v>6840</v>
      </c>
      <c r="L1364" s="45"/>
      <c r="M1364" s="25">
        <f>K1364*L1364</f>
        <v>0</v>
      </c>
      <c r="N1364" s="33">
        <v>1</v>
      </c>
      <c r="O1364" s="63">
        <f>L1364/N1364</f>
        <v>0</v>
      </c>
      <c r="P1364" s="45">
        <v>8708409909</v>
      </c>
      <c r="Q1364" s="33" t="s">
        <v>4882</v>
      </c>
      <c r="R1364" s="519" t="s">
        <v>5193</v>
      </c>
      <c r="S1364" s="520"/>
      <c r="T1364" s="520"/>
      <c r="U1364" s="521"/>
      <c r="V1364" s="509"/>
    </row>
    <row r="1365" spans="1:22" s="28" customFormat="1" ht="42" customHeight="1">
      <c r="A1365" s="150">
        <v>917060</v>
      </c>
      <c r="B1365" s="92">
        <v>4660171517361</v>
      </c>
      <c r="C1365" s="21" t="s">
        <v>1791</v>
      </c>
      <c r="D1365" s="43" t="s">
        <v>1792</v>
      </c>
      <c r="E1365" s="340" t="s">
        <v>290</v>
      </c>
      <c r="F1365" s="177" t="s">
        <v>1624</v>
      </c>
      <c r="G1365" s="57" t="s">
        <v>1876</v>
      </c>
      <c r="H1365" s="57">
        <v>5.4</v>
      </c>
      <c r="I1365" s="22">
        <v>6600</v>
      </c>
      <c r="J1365" s="22">
        <v>8320</v>
      </c>
      <c r="K1365" s="22">
        <f>I1365*(100-$P$3*100)/100</f>
        <v>6600</v>
      </c>
      <c r="L1365" s="45"/>
      <c r="M1365" s="25">
        <f>K1365*L1365</f>
        <v>0</v>
      </c>
      <c r="N1365" s="33">
        <v>1</v>
      </c>
      <c r="O1365" s="63">
        <f>L1365/N1365</f>
        <v>0</v>
      </c>
      <c r="P1365" s="45">
        <v>8708409909</v>
      </c>
      <c r="Q1365" s="33" t="s">
        <v>4854</v>
      </c>
      <c r="R1365" s="519" t="s">
        <v>5193</v>
      </c>
      <c r="S1365" s="520"/>
      <c r="T1365" s="520"/>
      <c r="U1365" s="521"/>
      <c r="V1365" s="509"/>
    </row>
    <row r="1366" spans="1:22" s="28" customFormat="1" ht="21" customHeight="1" thickBot="1">
      <c r="A1366" s="233"/>
      <c r="B1366" s="100"/>
      <c r="C1366" s="100"/>
      <c r="D1366" s="224" t="s">
        <v>1797</v>
      </c>
      <c r="E1366" s="102"/>
      <c r="F1366" s="159"/>
      <c r="G1366" s="100"/>
      <c r="H1366" s="100"/>
      <c r="I1366" s="100"/>
      <c r="J1366" s="100"/>
      <c r="K1366" s="100"/>
      <c r="L1366" s="102"/>
      <c r="M1366" s="102"/>
      <c r="N1366" s="103"/>
      <c r="O1366" s="104"/>
      <c r="P1366" s="372"/>
      <c r="Q1366" s="373"/>
      <c r="R1366" s="103"/>
      <c r="S1366" s="103"/>
      <c r="T1366" s="103"/>
      <c r="U1366" s="521"/>
      <c r="V1366" s="509"/>
    </row>
    <row r="1367" spans="1:22" s="28" customFormat="1" ht="42" customHeight="1">
      <c r="A1367" s="150">
        <v>923035</v>
      </c>
      <c r="B1367" s="81">
        <v>4660171515084</v>
      </c>
      <c r="C1367" s="81" t="s">
        <v>1836</v>
      </c>
      <c r="D1367" s="43" t="s">
        <v>1837</v>
      </c>
      <c r="E1367" s="340" t="s">
        <v>289</v>
      </c>
      <c r="F1367" s="163" t="s">
        <v>1624</v>
      </c>
      <c r="G1367" s="57" t="s">
        <v>1877</v>
      </c>
      <c r="H1367" s="57">
        <v>0.31</v>
      </c>
      <c r="I1367" s="22">
        <v>690</v>
      </c>
      <c r="J1367" s="22">
        <v>910</v>
      </c>
      <c r="K1367" s="22">
        <f t="shared" ref="K1367:K1375" si="300">I1367*(100-$P$3*100)/100</f>
        <v>690</v>
      </c>
      <c r="L1367" s="45"/>
      <c r="M1367" s="24">
        <f t="shared" ref="M1367:M1375" si="301">K1367*L1367</f>
        <v>0</v>
      </c>
      <c r="N1367" s="33">
        <v>1</v>
      </c>
      <c r="O1367" s="64">
        <f t="shared" ref="O1367:O1375" si="302">L1367/N1367</f>
        <v>0</v>
      </c>
      <c r="P1367" s="45">
        <v>7318220008</v>
      </c>
      <c r="Q1367" s="33" t="s">
        <v>4854</v>
      </c>
      <c r="R1367" s="519"/>
      <c r="S1367" s="520"/>
      <c r="T1367" s="520"/>
      <c r="U1367" s="521"/>
      <c r="V1367" s="509"/>
    </row>
    <row r="1368" spans="1:22" s="28" customFormat="1" ht="42" customHeight="1">
      <c r="A1368" s="150">
        <v>924034</v>
      </c>
      <c r="B1368" s="81">
        <v>4660171517422</v>
      </c>
      <c r="C1368" s="81" t="s">
        <v>1806</v>
      </c>
      <c r="D1368" s="43" t="s">
        <v>1798</v>
      </c>
      <c r="E1368" s="340" t="s">
        <v>289</v>
      </c>
      <c r="F1368" s="163" t="s">
        <v>1624</v>
      </c>
      <c r="G1368" s="57" t="s">
        <v>1878</v>
      </c>
      <c r="H1368" s="57">
        <v>3.81</v>
      </c>
      <c r="I1368" s="22">
        <v>3864</v>
      </c>
      <c r="J1368" s="22">
        <v>4910</v>
      </c>
      <c r="K1368" s="22">
        <f t="shared" si="300"/>
        <v>3864</v>
      </c>
      <c r="L1368" s="45"/>
      <c r="M1368" s="24">
        <f t="shared" si="301"/>
        <v>0</v>
      </c>
      <c r="N1368" s="33">
        <v>1</v>
      </c>
      <c r="O1368" s="64">
        <f t="shared" si="302"/>
        <v>0</v>
      </c>
      <c r="P1368" s="45">
        <v>8708409909</v>
      </c>
      <c r="Q1368" s="33" t="s">
        <v>4854</v>
      </c>
      <c r="R1368" s="519" t="s">
        <v>5193</v>
      </c>
      <c r="S1368" s="520"/>
      <c r="T1368" s="520"/>
      <c r="U1368" s="521"/>
      <c r="V1368" s="509"/>
    </row>
    <row r="1369" spans="1:22" s="28" customFormat="1" ht="42" customHeight="1">
      <c r="A1369" s="150">
        <v>924035</v>
      </c>
      <c r="B1369" s="81">
        <v>4660171517446</v>
      </c>
      <c r="C1369" s="81" t="s">
        <v>1807</v>
      </c>
      <c r="D1369" s="43" t="s">
        <v>1799</v>
      </c>
      <c r="E1369" s="340" t="s">
        <v>289</v>
      </c>
      <c r="F1369" s="163" t="s">
        <v>1624</v>
      </c>
      <c r="G1369" s="57" t="s">
        <v>1879</v>
      </c>
      <c r="H1369" s="57">
        <v>1.82</v>
      </c>
      <c r="I1369" s="22">
        <v>1830</v>
      </c>
      <c r="J1369" s="22">
        <v>2361</v>
      </c>
      <c r="K1369" s="22">
        <f t="shared" si="300"/>
        <v>1830</v>
      </c>
      <c r="L1369" s="45"/>
      <c r="M1369" s="24">
        <f t="shared" si="301"/>
        <v>0</v>
      </c>
      <c r="N1369" s="33">
        <v>1</v>
      </c>
      <c r="O1369" s="64">
        <f t="shared" si="302"/>
        <v>0</v>
      </c>
      <c r="P1369" s="45">
        <v>8708409909</v>
      </c>
      <c r="Q1369" s="33" t="s">
        <v>4854</v>
      </c>
      <c r="R1369" s="519" t="s">
        <v>5193</v>
      </c>
      <c r="S1369" s="520"/>
      <c r="T1369" s="520"/>
      <c r="U1369" s="521"/>
      <c r="V1369" s="509"/>
    </row>
    <row r="1370" spans="1:22" s="28" customFormat="1" ht="42" customHeight="1">
      <c r="A1370" s="150">
        <v>924036</v>
      </c>
      <c r="B1370" s="81">
        <v>4660171517460</v>
      </c>
      <c r="C1370" s="81" t="s">
        <v>1808</v>
      </c>
      <c r="D1370" s="43" t="s">
        <v>1800</v>
      </c>
      <c r="E1370" s="340" t="s">
        <v>289</v>
      </c>
      <c r="F1370" s="163" t="s">
        <v>1624</v>
      </c>
      <c r="G1370" s="57" t="s">
        <v>1880</v>
      </c>
      <c r="H1370" s="57">
        <v>0.06</v>
      </c>
      <c r="I1370" s="22">
        <v>200</v>
      </c>
      <c r="J1370" s="22">
        <v>270</v>
      </c>
      <c r="K1370" s="22">
        <f t="shared" si="300"/>
        <v>200</v>
      </c>
      <c r="L1370" s="45"/>
      <c r="M1370" s="24">
        <f t="shared" si="301"/>
        <v>0</v>
      </c>
      <c r="N1370" s="33">
        <v>1</v>
      </c>
      <c r="O1370" s="64">
        <f t="shared" si="302"/>
        <v>0</v>
      </c>
      <c r="P1370" s="45">
        <v>8708409909</v>
      </c>
      <c r="Q1370" s="33" t="s">
        <v>4854</v>
      </c>
      <c r="R1370" s="519" t="s">
        <v>5193</v>
      </c>
      <c r="S1370" s="520"/>
      <c r="T1370" s="520"/>
      <c r="U1370" s="521"/>
      <c r="V1370" s="509"/>
    </row>
    <row r="1371" spans="1:22" s="28" customFormat="1" ht="42" customHeight="1">
      <c r="A1371" s="150">
        <v>924037</v>
      </c>
      <c r="B1371" s="81">
        <v>4660171517477</v>
      </c>
      <c r="C1371" s="81" t="s">
        <v>1809</v>
      </c>
      <c r="D1371" s="43" t="s">
        <v>1801</v>
      </c>
      <c r="E1371" s="340" t="s">
        <v>289</v>
      </c>
      <c r="F1371" s="163" t="s">
        <v>3018</v>
      </c>
      <c r="G1371" s="57" t="s">
        <v>1881</v>
      </c>
      <c r="H1371" s="57">
        <v>1.81</v>
      </c>
      <c r="I1371" s="22">
        <v>3310</v>
      </c>
      <c r="J1371" s="22">
        <v>4270</v>
      </c>
      <c r="K1371" s="22">
        <f t="shared" si="300"/>
        <v>3310</v>
      </c>
      <c r="L1371" s="45"/>
      <c r="M1371" s="24">
        <f t="shared" si="301"/>
        <v>0</v>
      </c>
      <c r="N1371" s="33">
        <v>1</v>
      </c>
      <c r="O1371" s="64">
        <f t="shared" si="302"/>
        <v>0</v>
      </c>
      <c r="P1371" s="45">
        <v>8708409909</v>
      </c>
      <c r="Q1371" s="33" t="s">
        <v>4854</v>
      </c>
      <c r="R1371" s="519" t="s">
        <v>5193</v>
      </c>
      <c r="S1371" s="520"/>
      <c r="T1371" s="520"/>
      <c r="U1371" s="521"/>
      <c r="V1371" s="509"/>
    </row>
    <row r="1372" spans="1:22" s="28" customFormat="1" ht="42" customHeight="1">
      <c r="A1372" s="150">
        <v>924038</v>
      </c>
      <c r="B1372" s="81">
        <v>4660171517484</v>
      </c>
      <c r="C1372" s="81" t="s">
        <v>1810</v>
      </c>
      <c r="D1372" s="43" t="s">
        <v>1802</v>
      </c>
      <c r="E1372" s="340" t="s">
        <v>289</v>
      </c>
      <c r="F1372" s="163" t="s">
        <v>1624</v>
      </c>
      <c r="G1372" s="57" t="s">
        <v>1882</v>
      </c>
      <c r="H1372" s="57">
        <v>1.48</v>
      </c>
      <c r="I1372" s="22">
        <v>1790</v>
      </c>
      <c r="J1372" s="22">
        <v>2310</v>
      </c>
      <c r="K1372" s="22">
        <f t="shared" si="300"/>
        <v>1790</v>
      </c>
      <c r="L1372" s="45"/>
      <c r="M1372" s="24">
        <f t="shared" si="301"/>
        <v>0</v>
      </c>
      <c r="N1372" s="33">
        <v>1</v>
      </c>
      <c r="O1372" s="64">
        <f t="shared" si="302"/>
        <v>0</v>
      </c>
      <c r="P1372" s="45">
        <v>8708409909</v>
      </c>
      <c r="Q1372" s="33" t="s">
        <v>4854</v>
      </c>
      <c r="R1372" s="519" t="s">
        <v>5193</v>
      </c>
      <c r="S1372" s="520"/>
      <c r="T1372" s="520"/>
      <c r="U1372" s="521"/>
      <c r="V1372" s="509"/>
    </row>
    <row r="1373" spans="1:22" s="28" customFormat="1" ht="42" customHeight="1">
      <c r="A1373" s="150">
        <v>924039</v>
      </c>
      <c r="B1373" s="81">
        <v>4660171517491</v>
      </c>
      <c r="C1373" s="81" t="s">
        <v>1811</v>
      </c>
      <c r="D1373" s="43" t="s">
        <v>1803</v>
      </c>
      <c r="E1373" s="340" t="s">
        <v>289</v>
      </c>
      <c r="F1373" s="163" t="s">
        <v>1624</v>
      </c>
      <c r="G1373" s="57" t="s">
        <v>1882</v>
      </c>
      <c r="H1373" s="57">
        <v>0.92</v>
      </c>
      <c r="I1373" s="22">
        <v>945</v>
      </c>
      <c r="J1373" s="22">
        <v>1248</v>
      </c>
      <c r="K1373" s="22">
        <f t="shared" si="300"/>
        <v>945</v>
      </c>
      <c r="L1373" s="45"/>
      <c r="M1373" s="24">
        <f t="shared" si="301"/>
        <v>0</v>
      </c>
      <c r="N1373" s="33">
        <v>1</v>
      </c>
      <c r="O1373" s="64">
        <f t="shared" si="302"/>
        <v>0</v>
      </c>
      <c r="P1373" s="45">
        <v>8708409909</v>
      </c>
      <c r="Q1373" s="33" t="s">
        <v>4854</v>
      </c>
      <c r="R1373" s="519" t="s">
        <v>5193</v>
      </c>
      <c r="S1373" s="520"/>
      <c r="T1373" s="520"/>
      <c r="U1373" s="521"/>
      <c r="V1373" s="509"/>
    </row>
    <row r="1374" spans="1:22" s="28" customFormat="1" ht="42" customHeight="1">
      <c r="A1374" s="150">
        <v>924040</v>
      </c>
      <c r="B1374" s="81">
        <v>4660171517507</v>
      </c>
      <c r="C1374" s="81" t="s">
        <v>1812</v>
      </c>
      <c r="D1374" s="43" t="s">
        <v>1804</v>
      </c>
      <c r="E1374" s="340" t="s">
        <v>289</v>
      </c>
      <c r="F1374" s="177" t="s">
        <v>1624</v>
      </c>
      <c r="G1374" s="57" t="s">
        <v>1883</v>
      </c>
      <c r="H1374" s="57">
        <v>0.19</v>
      </c>
      <c r="I1374" s="22">
        <v>600</v>
      </c>
      <c r="J1374" s="22">
        <v>792</v>
      </c>
      <c r="K1374" s="22">
        <f t="shared" si="300"/>
        <v>600</v>
      </c>
      <c r="L1374" s="45"/>
      <c r="M1374" s="24">
        <f t="shared" si="301"/>
        <v>0</v>
      </c>
      <c r="N1374" s="33">
        <v>1</v>
      </c>
      <c r="O1374" s="64">
        <f t="shared" si="302"/>
        <v>0</v>
      </c>
      <c r="P1374" s="45">
        <v>8708409909</v>
      </c>
      <c r="Q1374" s="33" t="s">
        <v>4854</v>
      </c>
      <c r="R1374" s="519" t="s">
        <v>5193</v>
      </c>
      <c r="S1374" s="520"/>
      <c r="T1374" s="520"/>
      <c r="U1374" s="521"/>
      <c r="V1374" s="509"/>
    </row>
    <row r="1375" spans="1:22" s="28" customFormat="1" ht="42" customHeight="1" thickBot="1">
      <c r="A1375" s="150">
        <v>924041</v>
      </c>
      <c r="B1375" s="81">
        <v>4660171517514</v>
      </c>
      <c r="C1375" s="81" t="s">
        <v>1813</v>
      </c>
      <c r="D1375" s="43" t="s">
        <v>1805</v>
      </c>
      <c r="E1375" s="340" t="s">
        <v>289</v>
      </c>
      <c r="F1375" s="163" t="s">
        <v>1624</v>
      </c>
      <c r="G1375" s="57" t="s">
        <v>1880</v>
      </c>
      <c r="H1375" s="57">
        <v>0.05</v>
      </c>
      <c r="I1375" s="22">
        <v>189</v>
      </c>
      <c r="J1375" s="22">
        <v>255</v>
      </c>
      <c r="K1375" s="22">
        <f t="shared" si="300"/>
        <v>189</v>
      </c>
      <c r="L1375" s="45"/>
      <c r="M1375" s="24">
        <f t="shared" si="301"/>
        <v>0</v>
      </c>
      <c r="N1375" s="33">
        <v>1</v>
      </c>
      <c r="O1375" s="64">
        <f t="shared" si="302"/>
        <v>0</v>
      </c>
      <c r="P1375" s="45">
        <v>8708409909</v>
      </c>
      <c r="Q1375" s="33" t="s">
        <v>4854</v>
      </c>
      <c r="R1375" s="519" t="s">
        <v>5193</v>
      </c>
      <c r="S1375" s="520"/>
      <c r="T1375" s="520"/>
      <c r="U1375" s="521"/>
      <c r="V1375" s="509"/>
    </row>
    <row r="1376" spans="1:22" s="28" customFormat="1" ht="21" customHeight="1" thickBot="1">
      <c r="A1376" s="231"/>
      <c r="B1376" s="69"/>
      <c r="C1376" s="69"/>
      <c r="D1376" s="223" t="s">
        <v>1816</v>
      </c>
      <c r="E1376" s="71"/>
      <c r="F1376" s="157"/>
      <c r="G1376" s="69"/>
      <c r="H1376" s="69"/>
      <c r="I1376" s="69"/>
      <c r="J1376" s="69"/>
      <c r="K1376" s="69"/>
      <c r="L1376" s="71"/>
      <c r="M1376" s="71"/>
      <c r="N1376" s="106"/>
      <c r="O1376" s="82"/>
      <c r="P1376" s="369"/>
      <c r="Q1376" s="376"/>
      <c r="R1376" s="106"/>
      <c r="S1376" s="106"/>
      <c r="T1376" s="106"/>
      <c r="U1376" s="521"/>
      <c r="V1376" s="509"/>
    </row>
    <row r="1377" spans="1:22" s="28" customFormat="1" ht="42" customHeight="1">
      <c r="A1377" s="150">
        <v>934019</v>
      </c>
      <c r="B1377" s="81">
        <v>4660171514964</v>
      </c>
      <c r="C1377" s="81" t="s">
        <v>1818</v>
      </c>
      <c r="D1377" s="43" t="s">
        <v>1814</v>
      </c>
      <c r="E1377" s="340" t="s">
        <v>289</v>
      </c>
      <c r="F1377" s="163" t="s">
        <v>1624</v>
      </c>
      <c r="G1377" s="57" t="s">
        <v>1884</v>
      </c>
      <c r="H1377" s="57">
        <v>2.5</v>
      </c>
      <c r="I1377" s="22">
        <v>1980</v>
      </c>
      <c r="J1377" s="22">
        <v>2555</v>
      </c>
      <c r="K1377" s="22">
        <f>I1377*(100-$P$3*100)/100</f>
        <v>1980</v>
      </c>
      <c r="L1377" s="45"/>
      <c r="M1377" s="24">
        <f>K1377*L1377</f>
        <v>0</v>
      </c>
      <c r="N1377" s="33">
        <v>1</v>
      </c>
      <c r="O1377" s="64">
        <f>L1377/N1377</f>
        <v>0</v>
      </c>
      <c r="P1377" s="45">
        <v>8708949909</v>
      </c>
      <c r="Q1377" s="33" t="s">
        <v>4892</v>
      </c>
      <c r="R1377" s="519"/>
      <c r="S1377" s="520"/>
      <c r="T1377" s="520"/>
      <c r="U1377" s="521"/>
      <c r="V1377" s="509"/>
    </row>
    <row r="1378" spans="1:22" s="28" customFormat="1" ht="42" customHeight="1" thickBot="1">
      <c r="A1378" s="150">
        <v>934020</v>
      </c>
      <c r="B1378" s="81">
        <v>4660171514971</v>
      </c>
      <c r="C1378" s="81" t="s">
        <v>1819</v>
      </c>
      <c r="D1378" s="43" t="s">
        <v>1815</v>
      </c>
      <c r="E1378" s="340" t="s">
        <v>289</v>
      </c>
      <c r="F1378" s="163" t="s">
        <v>1624</v>
      </c>
      <c r="G1378" s="57" t="s">
        <v>1884</v>
      </c>
      <c r="H1378" s="57">
        <v>2.5</v>
      </c>
      <c r="I1378" s="22">
        <v>2070</v>
      </c>
      <c r="J1378" s="22">
        <v>2670</v>
      </c>
      <c r="K1378" s="22">
        <f>I1378*(100-$P$3*100)/100</f>
        <v>2070</v>
      </c>
      <c r="L1378" s="45"/>
      <c r="M1378" s="24">
        <f>K1378*L1378</f>
        <v>0</v>
      </c>
      <c r="N1378" s="33">
        <v>1</v>
      </c>
      <c r="O1378" s="64">
        <f>L1378/N1378</f>
        <v>0</v>
      </c>
      <c r="P1378" s="45">
        <v>8708949909</v>
      </c>
      <c r="Q1378" s="33" t="s">
        <v>4892</v>
      </c>
      <c r="R1378" s="519"/>
      <c r="S1378" s="520"/>
      <c r="T1378" s="520"/>
      <c r="U1378" s="521"/>
      <c r="V1378" s="509"/>
    </row>
    <row r="1379" spans="1:22" s="28" customFormat="1" ht="21" customHeight="1" thickBot="1">
      <c r="A1379" s="231"/>
      <c r="B1379" s="69"/>
      <c r="C1379" s="69"/>
      <c r="D1379" s="223" t="s">
        <v>1817</v>
      </c>
      <c r="E1379" s="71"/>
      <c r="F1379" s="157"/>
      <c r="G1379" s="69"/>
      <c r="H1379" s="69"/>
      <c r="I1379" s="69"/>
      <c r="J1379" s="69"/>
      <c r="K1379" s="69"/>
      <c r="L1379" s="71"/>
      <c r="M1379" s="71"/>
      <c r="N1379" s="106"/>
      <c r="O1379" s="82"/>
      <c r="P1379" s="369"/>
      <c r="Q1379" s="376"/>
      <c r="R1379" s="106"/>
      <c r="S1379" s="106"/>
      <c r="T1379" s="106"/>
      <c r="U1379" s="521"/>
      <c r="V1379" s="509"/>
    </row>
    <row r="1380" spans="1:22" s="28" customFormat="1" ht="42" customHeight="1">
      <c r="A1380" s="150">
        <v>935061</v>
      </c>
      <c r="B1380" s="81">
        <v>4660171516944</v>
      </c>
      <c r="C1380" s="81" t="s">
        <v>1822</v>
      </c>
      <c r="D1380" s="43" t="s">
        <v>1820</v>
      </c>
      <c r="E1380" s="340" t="s">
        <v>290</v>
      </c>
      <c r="F1380" s="163" t="s">
        <v>1624</v>
      </c>
      <c r="G1380" s="57" t="s">
        <v>1885</v>
      </c>
      <c r="H1380" s="57">
        <v>45</v>
      </c>
      <c r="I1380" s="22">
        <v>8550</v>
      </c>
      <c r="J1380" s="22">
        <v>10775</v>
      </c>
      <c r="K1380" s="22">
        <f>I1380*(100-$P$3*100)/100</f>
        <v>8550</v>
      </c>
      <c r="L1380" s="45"/>
      <c r="M1380" s="24">
        <f>K1380*L1380</f>
        <v>0</v>
      </c>
      <c r="N1380" s="33">
        <v>1</v>
      </c>
      <c r="O1380" s="64">
        <f>L1380/N1380</f>
        <v>0</v>
      </c>
      <c r="P1380" s="45">
        <v>8708309909</v>
      </c>
      <c r="Q1380" s="33" t="s">
        <v>4902</v>
      </c>
      <c r="R1380" s="528" t="s">
        <v>5192</v>
      </c>
      <c r="S1380" s="520">
        <v>46204</v>
      </c>
      <c r="T1380" s="520">
        <v>47664</v>
      </c>
      <c r="U1380" s="521" t="s">
        <v>5191</v>
      </c>
      <c r="V1380" s="509"/>
    </row>
    <row r="1381" spans="1:22" s="28" customFormat="1" ht="42" customHeight="1">
      <c r="A1381" s="150">
        <v>965062</v>
      </c>
      <c r="B1381" s="81">
        <v>4660171516951</v>
      </c>
      <c r="C1381" s="81" t="s">
        <v>1823</v>
      </c>
      <c r="D1381" s="43" t="s">
        <v>4601</v>
      </c>
      <c r="E1381" s="340" t="s">
        <v>290</v>
      </c>
      <c r="F1381" s="177" t="s">
        <v>1624</v>
      </c>
      <c r="G1381" s="57" t="s">
        <v>1886</v>
      </c>
      <c r="H1381" s="57">
        <v>54</v>
      </c>
      <c r="I1381" s="22">
        <v>8830</v>
      </c>
      <c r="J1381" s="22">
        <v>11125</v>
      </c>
      <c r="K1381" s="22">
        <f>I1381*(100-$P$3*100)/100</f>
        <v>8830</v>
      </c>
      <c r="L1381" s="45"/>
      <c r="M1381" s="24">
        <f>K1381*L1381</f>
        <v>0</v>
      </c>
      <c r="N1381" s="33">
        <v>1</v>
      </c>
      <c r="O1381" s="64">
        <f>L1381/N1381</f>
        <v>0</v>
      </c>
      <c r="P1381" s="45">
        <v>8708309909</v>
      </c>
      <c r="Q1381" s="33" t="s">
        <v>4902</v>
      </c>
      <c r="R1381" s="528" t="s">
        <v>5192</v>
      </c>
      <c r="S1381" s="520">
        <v>46204</v>
      </c>
      <c r="T1381" s="520">
        <v>47664</v>
      </c>
      <c r="U1381" s="521" t="s">
        <v>5191</v>
      </c>
      <c r="V1381" s="509"/>
    </row>
    <row r="1382" spans="1:22" s="130" customFormat="1" ht="42" customHeight="1" thickBot="1">
      <c r="A1382" s="308">
        <v>965063</v>
      </c>
      <c r="B1382" s="309">
        <v>4660171516968</v>
      </c>
      <c r="C1382" s="309" t="s">
        <v>1824</v>
      </c>
      <c r="D1382" s="311" t="s">
        <v>1821</v>
      </c>
      <c r="E1382" s="343" t="s">
        <v>290</v>
      </c>
      <c r="F1382" s="320" t="s">
        <v>1624</v>
      </c>
      <c r="G1382" s="319" t="s">
        <v>1887</v>
      </c>
      <c r="H1382" s="319">
        <v>32.4</v>
      </c>
      <c r="I1382" s="314">
        <v>6513</v>
      </c>
      <c r="J1382" s="314">
        <v>8210</v>
      </c>
      <c r="K1382" s="314">
        <f>I1382*(100-$P$3*100)/100</f>
        <v>6513</v>
      </c>
      <c r="L1382" s="315"/>
      <c r="M1382" s="316">
        <f>K1382*L1382</f>
        <v>0</v>
      </c>
      <c r="N1382" s="317">
        <v>1</v>
      </c>
      <c r="O1382" s="328">
        <f>L1382/N1382</f>
        <v>0</v>
      </c>
      <c r="P1382" s="315">
        <v>8708309909</v>
      </c>
      <c r="Q1382" s="317" t="s">
        <v>4902</v>
      </c>
      <c r="R1382" s="528" t="s">
        <v>5192</v>
      </c>
      <c r="S1382" s="520">
        <v>46204</v>
      </c>
      <c r="T1382" s="520">
        <v>47664</v>
      </c>
      <c r="U1382" s="521" t="s">
        <v>5191</v>
      </c>
      <c r="V1382" s="509"/>
    </row>
    <row r="1383" spans="1:22" s="28" customFormat="1" ht="21" customHeight="1" thickBot="1">
      <c r="A1383" s="231"/>
      <c r="B1383" s="69"/>
      <c r="C1383" s="69"/>
      <c r="D1383" s="223" t="s">
        <v>2946</v>
      </c>
      <c r="E1383" s="71"/>
      <c r="F1383" s="157"/>
      <c r="G1383" s="69"/>
      <c r="H1383" s="69"/>
      <c r="I1383" s="69"/>
      <c r="J1383" s="69"/>
      <c r="K1383" s="69"/>
      <c r="L1383" s="71"/>
      <c r="M1383" s="71"/>
      <c r="N1383" s="106"/>
      <c r="O1383" s="82"/>
      <c r="P1383" s="369"/>
      <c r="Q1383" s="376"/>
      <c r="R1383" s="106"/>
      <c r="S1383" s="106"/>
      <c r="T1383" s="106"/>
      <c r="U1383" s="521"/>
      <c r="V1383" s="509"/>
    </row>
    <row r="1384" spans="1:22" s="28" customFormat="1" ht="42" customHeight="1">
      <c r="A1384" s="150">
        <v>939002</v>
      </c>
      <c r="B1384" s="81">
        <v>4660171518191</v>
      </c>
      <c r="C1384" s="81" t="s">
        <v>2951</v>
      </c>
      <c r="D1384" s="43" t="s">
        <v>2954</v>
      </c>
      <c r="E1384" s="340" t="s">
        <v>290</v>
      </c>
      <c r="F1384" s="163" t="s">
        <v>1624</v>
      </c>
      <c r="G1384" s="57" t="s">
        <v>3098</v>
      </c>
      <c r="H1384" s="57">
        <v>7.5</v>
      </c>
      <c r="I1384" s="22">
        <v>8360</v>
      </c>
      <c r="J1384" s="22">
        <v>10535</v>
      </c>
      <c r="K1384" s="22">
        <f>I1384*(100-$P$3*100)/100</f>
        <v>8360</v>
      </c>
      <c r="L1384" s="45"/>
      <c r="M1384" s="24">
        <f>K1384*L1384</f>
        <v>0</v>
      </c>
      <c r="N1384" s="33">
        <v>1</v>
      </c>
      <c r="O1384" s="64">
        <f>L1384/N1384</f>
        <v>0</v>
      </c>
      <c r="P1384" s="45">
        <v>8425420000</v>
      </c>
      <c r="Q1384" s="33" t="s">
        <v>4919</v>
      </c>
      <c r="R1384" s="528" t="s">
        <v>5192</v>
      </c>
      <c r="S1384" s="520">
        <v>46204</v>
      </c>
      <c r="T1384" s="520">
        <v>47664</v>
      </c>
      <c r="U1384" s="521" t="s">
        <v>5191</v>
      </c>
      <c r="V1384" s="509"/>
    </row>
    <row r="1385" spans="1:22" s="28" customFormat="1" ht="42" customHeight="1">
      <c r="A1385" s="150">
        <v>939003</v>
      </c>
      <c r="B1385" s="81">
        <v>4660171518207</v>
      </c>
      <c r="C1385" s="81" t="s">
        <v>2952</v>
      </c>
      <c r="D1385" s="43" t="s">
        <v>2949</v>
      </c>
      <c r="E1385" s="340" t="s">
        <v>290</v>
      </c>
      <c r="F1385" s="163" t="s">
        <v>1624</v>
      </c>
      <c r="G1385" s="57" t="s">
        <v>3099</v>
      </c>
      <c r="H1385" s="57">
        <v>3.4</v>
      </c>
      <c r="I1385" s="22">
        <v>1890</v>
      </c>
      <c r="J1385" s="22">
        <v>2438</v>
      </c>
      <c r="K1385" s="22">
        <f>I1385*(100-$P$3*100)/100</f>
        <v>1890</v>
      </c>
      <c r="L1385" s="45"/>
      <c r="M1385" s="24">
        <f>K1385*L1385</f>
        <v>0</v>
      </c>
      <c r="N1385" s="33">
        <v>1</v>
      </c>
      <c r="O1385" s="64">
        <f t="shared" ref="O1385:O1386" si="303">L1385/N1385</f>
        <v>0</v>
      </c>
      <c r="P1385" s="45">
        <v>8425420000</v>
      </c>
      <c r="Q1385" s="33" t="s">
        <v>4920</v>
      </c>
      <c r="R1385" s="528" t="s">
        <v>5192</v>
      </c>
      <c r="S1385" s="520">
        <v>46204</v>
      </c>
      <c r="T1385" s="520">
        <v>47664</v>
      </c>
      <c r="U1385" s="521" t="s">
        <v>5191</v>
      </c>
      <c r="V1385" s="509"/>
    </row>
    <row r="1386" spans="1:22" s="28" customFormat="1" ht="42" customHeight="1">
      <c r="A1386" s="150">
        <v>939004</v>
      </c>
      <c r="B1386" s="81">
        <v>4660171518221</v>
      </c>
      <c r="C1386" s="81" t="s">
        <v>2953</v>
      </c>
      <c r="D1386" s="43" t="s">
        <v>2950</v>
      </c>
      <c r="E1386" s="340" t="s">
        <v>290</v>
      </c>
      <c r="F1386" s="163" t="s">
        <v>1624</v>
      </c>
      <c r="G1386" s="57" t="s">
        <v>3099</v>
      </c>
      <c r="H1386" s="57">
        <v>5.7</v>
      </c>
      <c r="I1386" s="22">
        <v>1890</v>
      </c>
      <c r="J1386" s="22">
        <v>2438</v>
      </c>
      <c r="K1386" s="22">
        <f>I1386*(100-$P$3*100)/100</f>
        <v>1890</v>
      </c>
      <c r="L1386" s="45"/>
      <c r="M1386" s="24">
        <f>K1386*L1386</f>
        <v>0</v>
      </c>
      <c r="N1386" s="33">
        <v>1</v>
      </c>
      <c r="O1386" s="64">
        <f t="shared" si="303"/>
        <v>0</v>
      </c>
      <c r="P1386" s="45">
        <v>8425420000</v>
      </c>
      <c r="Q1386" s="33" t="s">
        <v>4919</v>
      </c>
      <c r="R1386" s="528" t="s">
        <v>5192</v>
      </c>
      <c r="S1386" s="520">
        <v>46204</v>
      </c>
      <c r="T1386" s="520">
        <v>47664</v>
      </c>
      <c r="U1386" s="521" t="s">
        <v>5191</v>
      </c>
      <c r="V1386" s="509"/>
    </row>
    <row r="1387" spans="1:22" s="28" customFormat="1">
      <c r="A1387" s="251"/>
      <c r="B1387" s="252"/>
      <c r="C1387" s="253"/>
      <c r="E1387" s="354"/>
      <c r="F1387" s="255"/>
      <c r="G1387" s="254"/>
      <c r="H1387" s="254"/>
      <c r="I1387" s="256"/>
      <c r="J1387" s="256"/>
      <c r="K1387" s="256"/>
      <c r="L1387" s="256"/>
      <c r="M1387" s="257"/>
      <c r="N1387" s="258"/>
      <c r="O1387" s="361"/>
      <c r="P1387" s="259"/>
      <c r="Q1387" s="258"/>
      <c r="R1387" s="517"/>
      <c r="S1387" s="517"/>
      <c r="T1387" s="517"/>
      <c r="U1387" s="517"/>
    </row>
  </sheetData>
  <sheetProtection selectLockedCells="1"/>
  <protectedRanges>
    <protectedRange sqref="C382" name="Цены номенклатуры_2"/>
    <protectedRange sqref="C214" name="Цены номенклатуры_1_1"/>
  </protectedRanges>
  <autoFilter ref="A5:V1386" xr:uid="{00000000-0001-0000-0000-000000000000}"/>
  <mergeCells count="1">
    <mergeCell ref="P1:P2"/>
  </mergeCells>
  <phoneticPr fontId="31" type="noConversion"/>
  <conditionalFormatting sqref="A10:A13">
    <cfRule type="duplicateValues" dxfId="185" priority="186"/>
  </conditionalFormatting>
  <conditionalFormatting sqref="A21:A22">
    <cfRule type="duplicateValues" dxfId="184" priority="140"/>
  </conditionalFormatting>
  <conditionalFormatting sqref="A24">
    <cfRule type="duplicateValues" dxfId="183" priority="47"/>
  </conditionalFormatting>
  <conditionalFormatting sqref="A55">
    <cfRule type="duplicateValues" dxfId="182" priority="113"/>
  </conditionalFormatting>
  <conditionalFormatting sqref="A71:A73">
    <cfRule type="duplicateValues" dxfId="181" priority="127"/>
  </conditionalFormatting>
  <conditionalFormatting sqref="A99">
    <cfRule type="duplicateValues" dxfId="180" priority="68"/>
  </conditionalFormatting>
  <conditionalFormatting sqref="A133">
    <cfRule type="duplicateValues" dxfId="179" priority="31"/>
  </conditionalFormatting>
  <conditionalFormatting sqref="A134">
    <cfRule type="duplicateValues" dxfId="178" priority="30"/>
  </conditionalFormatting>
  <conditionalFormatting sqref="A146:A149">
    <cfRule type="duplicateValues" dxfId="177" priority="29"/>
  </conditionalFormatting>
  <conditionalFormatting sqref="A202:A206">
    <cfRule type="duplicateValues" dxfId="176" priority="28"/>
  </conditionalFormatting>
  <conditionalFormatting sqref="A211">
    <cfRule type="duplicateValues" dxfId="175" priority="27"/>
  </conditionalFormatting>
  <conditionalFormatting sqref="A216">
    <cfRule type="duplicateValues" dxfId="174" priority="65"/>
  </conditionalFormatting>
  <conditionalFormatting sqref="A217:A219">
    <cfRule type="duplicateValues" dxfId="173" priority="63"/>
  </conditionalFormatting>
  <conditionalFormatting sqref="A256">
    <cfRule type="duplicateValues" dxfId="172" priority="26"/>
  </conditionalFormatting>
  <conditionalFormatting sqref="A257">
    <cfRule type="duplicateValues" dxfId="171" priority="122"/>
  </conditionalFormatting>
  <conditionalFormatting sqref="A275">
    <cfRule type="duplicateValues" dxfId="170" priority="144"/>
  </conditionalFormatting>
  <conditionalFormatting sqref="A280">
    <cfRule type="duplicateValues" dxfId="169" priority="25"/>
  </conditionalFormatting>
  <conditionalFormatting sqref="A358">
    <cfRule type="duplicateValues" dxfId="168" priority="24"/>
  </conditionalFormatting>
  <conditionalFormatting sqref="A367:A368">
    <cfRule type="duplicateValues" dxfId="167" priority="23"/>
  </conditionalFormatting>
  <conditionalFormatting sqref="A375">
    <cfRule type="duplicateValues" dxfId="166" priority="18"/>
  </conditionalFormatting>
  <conditionalFormatting sqref="A412">
    <cfRule type="duplicateValues" dxfId="165" priority="21"/>
  </conditionalFormatting>
  <conditionalFormatting sqref="A441">
    <cfRule type="duplicateValues" dxfId="164" priority="20"/>
  </conditionalFormatting>
  <conditionalFormatting sqref="A444:A447">
    <cfRule type="duplicateValues" dxfId="163" priority="121"/>
  </conditionalFormatting>
  <conditionalFormatting sqref="A484">
    <cfRule type="duplicateValues" dxfId="162" priority="184"/>
  </conditionalFormatting>
  <conditionalFormatting sqref="A545:A546">
    <cfRule type="duplicateValues" dxfId="161" priority="19"/>
  </conditionalFormatting>
  <conditionalFormatting sqref="A547:A550">
    <cfRule type="duplicateValues" dxfId="160" priority="95"/>
  </conditionalFormatting>
  <conditionalFormatting sqref="A570">
    <cfRule type="duplicateValues" dxfId="159" priority="17"/>
  </conditionalFormatting>
  <conditionalFormatting sqref="A571">
    <cfRule type="duplicateValues" dxfId="158" priority="16"/>
  </conditionalFormatting>
  <conditionalFormatting sqref="A589:A590 A581">
    <cfRule type="duplicateValues" dxfId="157" priority="75"/>
  </conditionalFormatting>
  <conditionalFormatting sqref="A594:A600">
    <cfRule type="duplicateValues" dxfId="156" priority="103"/>
  </conditionalFormatting>
  <conditionalFormatting sqref="A604">
    <cfRule type="duplicateValues" dxfId="155" priority="79"/>
  </conditionalFormatting>
  <conditionalFormatting sqref="A617:A618">
    <cfRule type="duplicateValues" dxfId="154" priority="15"/>
  </conditionalFormatting>
  <conditionalFormatting sqref="A621">
    <cfRule type="duplicateValues" dxfId="153" priority="14"/>
  </conditionalFormatting>
  <conditionalFormatting sqref="A629">
    <cfRule type="duplicateValues" dxfId="152" priority="13"/>
  </conditionalFormatting>
  <conditionalFormatting sqref="A632:A634">
    <cfRule type="duplicateValues" dxfId="151" priority="12"/>
  </conditionalFormatting>
  <conditionalFormatting sqref="A637">
    <cfRule type="duplicateValues" dxfId="150" priority="11"/>
  </conditionalFormatting>
  <conditionalFormatting sqref="A639">
    <cfRule type="duplicateValues" dxfId="149" priority="10"/>
  </conditionalFormatting>
  <conditionalFormatting sqref="A648:A649 A651:A652">
    <cfRule type="duplicateValues" dxfId="148" priority="111"/>
  </conditionalFormatting>
  <conditionalFormatting sqref="A650">
    <cfRule type="duplicateValues" dxfId="147" priority="59"/>
  </conditionalFormatting>
  <conditionalFormatting sqref="A653">
    <cfRule type="duplicateValues" dxfId="146" priority="57"/>
  </conditionalFormatting>
  <conditionalFormatting sqref="A676">
    <cfRule type="duplicateValues" dxfId="145" priority="9"/>
  </conditionalFormatting>
  <conditionalFormatting sqref="A708">
    <cfRule type="duplicateValues" dxfId="144" priority="8"/>
  </conditionalFormatting>
  <conditionalFormatting sqref="A710">
    <cfRule type="duplicateValues" dxfId="143" priority="7"/>
  </conditionalFormatting>
  <conditionalFormatting sqref="A711">
    <cfRule type="duplicateValues" dxfId="142" priority="6"/>
  </conditionalFormatting>
  <conditionalFormatting sqref="A712:A713">
    <cfRule type="duplicateValues" dxfId="141" priority="5"/>
  </conditionalFormatting>
  <conditionalFormatting sqref="A716">
    <cfRule type="duplicateValues" dxfId="140" priority="4"/>
  </conditionalFormatting>
  <conditionalFormatting sqref="A726:A730">
    <cfRule type="duplicateValues" dxfId="139" priority="182"/>
  </conditionalFormatting>
  <conditionalFormatting sqref="A736:A738">
    <cfRule type="duplicateValues" dxfId="138" priority="83"/>
  </conditionalFormatting>
  <conditionalFormatting sqref="A756:A758">
    <cfRule type="duplicateValues" dxfId="137" priority="81"/>
  </conditionalFormatting>
  <conditionalFormatting sqref="A834">
    <cfRule type="duplicateValues" dxfId="136" priority="3"/>
  </conditionalFormatting>
  <conditionalFormatting sqref="A837">
    <cfRule type="duplicateValues" dxfId="135" priority="2"/>
  </conditionalFormatting>
  <conditionalFormatting sqref="A850">
    <cfRule type="duplicateValues" dxfId="134" priority="195"/>
  </conditionalFormatting>
  <conditionalFormatting sqref="A884:A885">
    <cfRule type="duplicateValues" dxfId="133" priority="1"/>
  </conditionalFormatting>
  <conditionalFormatting sqref="A897">
    <cfRule type="duplicateValues" dxfId="132" priority="136"/>
  </conditionalFormatting>
  <conditionalFormatting sqref="A908">
    <cfRule type="duplicateValues" dxfId="131" priority="55"/>
  </conditionalFormatting>
  <conditionalFormatting sqref="A959:A960">
    <cfRule type="duplicateValues" dxfId="130" priority="130"/>
  </conditionalFormatting>
  <conditionalFormatting sqref="A966">
    <cfRule type="duplicateValues" dxfId="129" priority="201"/>
  </conditionalFormatting>
  <conditionalFormatting sqref="A982:A983">
    <cfRule type="duplicateValues" dxfId="128" priority="156"/>
  </conditionalFormatting>
  <conditionalFormatting sqref="A984">
    <cfRule type="duplicateValues" dxfId="127" priority="107"/>
  </conditionalFormatting>
  <conditionalFormatting sqref="A1000:A1002">
    <cfRule type="duplicateValues" dxfId="126" priority="146"/>
  </conditionalFormatting>
  <conditionalFormatting sqref="A1003:A1009">
    <cfRule type="duplicateValues" dxfId="125" priority="131"/>
  </conditionalFormatting>
  <conditionalFormatting sqref="A1012">
    <cfRule type="duplicateValues" dxfId="124" priority="45"/>
  </conditionalFormatting>
  <conditionalFormatting sqref="A1066">
    <cfRule type="duplicateValues" dxfId="123" priority="91"/>
  </conditionalFormatting>
  <conditionalFormatting sqref="A1067">
    <cfRule type="duplicateValues" dxfId="122" priority="89"/>
  </conditionalFormatting>
  <conditionalFormatting sqref="A1068:A1071">
    <cfRule type="duplicateValues" dxfId="121" priority="87"/>
  </conditionalFormatting>
  <conditionalFormatting sqref="A1083">
    <cfRule type="duplicateValues" dxfId="120" priority="53"/>
  </conditionalFormatting>
  <conditionalFormatting sqref="A1086:A1090">
    <cfRule type="duplicateValues" dxfId="119" priority="51"/>
  </conditionalFormatting>
  <conditionalFormatting sqref="A1113:A1114">
    <cfRule type="duplicateValues" dxfId="118" priority="93"/>
  </conditionalFormatting>
  <conditionalFormatting sqref="A1128">
    <cfRule type="duplicateValues" dxfId="117" priority="85"/>
  </conditionalFormatting>
  <conditionalFormatting sqref="A1133">
    <cfRule type="duplicateValues" dxfId="116" priority="49"/>
  </conditionalFormatting>
  <conditionalFormatting sqref="A1140:A1142">
    <cfRule type="duplicateValues" dxfId="115" priority="99"/>
  </conditionalFormatting>
  <conditionalFormatting sqref="A1159:A1166">
    <cfRule type="duplicateValues" dxfId="114" priority="328"/>
  </conditionalFormatting>
  <conditionalFormatting sqref="A1172:A1186">
    <cfRule type="duplicateValues" dxfId="113" priority="438"/>
  </conditionalFormatting>
  <conditionalFormatting sqref="A1208:A1211">
    <cfRule type="duplicateValues" dxfId="112" priority="43"/>
  </conditionalFormatting>
  <conditionalFormatting sqref="A1212:A1213">
    <cfRule type="duplicateValues" dxfId="111" priority="61"/>
  </conditionalFormatting>
  <conditionalFormatting sqref="A1238">
    <cfRule type="duplicateValues" dxfId="110" priority="101"/>
  </conditionalFormatting>
  <conditionalFormatting sqref="A1308">
    <cfRule type="duplicateValues" dxfId="109" priority="118"/>
  </conditionalFormatting>
  <conditionalFormatting sqref="A1309:A1311">
    <cfRule type="duplicateValues" dxfId="108" priority="117"/>
  </conditionalFormatting>
  <conditionalFormatting sqref="A1355">
    <cfRule type="duplicateValues" dxfId="107" priority="148"/>
  </conditionalFormatting>
  <conditionalFormatting sqref="A1356">
    <cfRule type="duplicateValues" dxfId="106" priority="152"/>
  </conditionalFormatting>
  <conditionalFormatting sqref="A1383">
    <cfRule type="duplicateValues" dxfId="105" priority="199"/>
  </conditionalFormatting>
  <conditionalFormatting sqref="A1384">
    <cfRule type="duplicateValues" dxfId="104" priority="197"/>
  </conditionalFormatting>
  <conditionalFormatting sqref="A1385:A1386">
    <cfRule type="duplicateValues" dxfId="103" priority="109"/>
  </conditionalFormatting>
  <conditionalFormatting sqref="A1387:A1048576 A967:A981 A851:A883 A14:A20 A731:A735 A485:A544 A985:A999 A1357:A1382 A1010:A1011 A276:A279 A23 A898:A907 A961:A965 A74:A98 A258:A274 A448:A483 A1312:A1354 A56:A70 A654:A675 A601:A603 A1239:A1307 A1143:A1158 A551:A569 A582:A588 A1115:A1127 A1072:A1082 A1129:A1132 A739:A755 A759:A833 A605:A616 A591:A593 A622:A628 A100:A132 A220:A255 A1214:A1237 A909:A958 A1084:A1085 A1091:A1112 A1134:A1139 A25:A54 A1013:A1065 A1167:A1171 A442:A443 A413:A440 A1187:A1207 A135:A145 A150:A201 A207:A210 A212:A215 A281:A357 A359:A366 A369:A374 A376:A411 A572:A580 A619:A620 A630:A631 A635:A636 A638 A640:A647 A677:A707 A709 A714:A715 A717:A725 A835:A836 A838:A849 A886:A896 A1:A9">
    <cfRule type="duplicateValues" dxfId="102" priority="440"/>
  </conditionalFormatting>
  <conditionalFormatting sqref="B10:B13">
    <cfRule type="duplicateValues" dxfId="101" priority="185"/>
  </conditionalFormatting>
  <conditionalFormatting sqref="B21:B22">
    <cfRule type="duplicateValues" dxfId="100" priority="139"/>
  </conditionalFormatting>
  <conditionalFormatting sqref="B24">
    <cfRule type="duplicateValues" dxfId="99" priority="48"/>
  </conditionalFormatting>
  <conditionalFormatting sqref="B216">
    <cfRule type="duplicateValues" dxfId="98" priority="66"/>
  </conditionalFormatting>
  <conditionalFormatting sqref="B217:B219">
    <cfRule type="duplicateValues" dxfId="97" priority="64"/>
  </conditionalFormatting>
  <conditionalFormatting sqref="B275">
    <cfRule type="duplicateValues" dxfId="96" priority="145"/>
  </conditionalFormatting>
  <conditionalFormatting sqref="B292:B307">
    <cfRule type="duplicateValues" dxfId="95" priority="225"/>
    <cfRule type="duplicateValues" dxfId="94" priority="224"/>
  </conditionalFormatting>
  <conditionalFormatting sqref="B412">
    <cfRule type="duplicateValues" dxfId="93" priority="38"/>
  </conditionalFormatting>
  <conditionalFormatting sqref="B441">
    <cfRule type="duplicateValues" dxfId="92" priority="40"/>
  </conditionalFormatting>
  <conditionalFormatting sqref="B484">
    <cfRule type="duplicateValues" dxfId="91" priority="183"/>
  </conditionalFormatting>
  <conditionalFormatting sqref="B589:B590 B581">
    <cfRule type="duplicateValues" dxfId="90" priority="76"/>
  </conditionalFormatting>
  <conditionalFormatting sqref="B594:B600">
    <cfRule type="duplicateValues" dxfId="89" priority="104"/>
  </conditionalFormatting>
  <conditionalFormatting sqref="B604">
    <cfRule type="duplicateValues" dxfId="88" priority="80"/>
  </conditionalFormatting>
  <conditionalFormatting sqref="B621">
    <cfRule type="duplicateValues" dxfId="87" priority="70"/>
  </conditionalFormatting>
  <conditionalFormatting sqref="B648:B649 B651:B652">
    <cfRule type="duplicateValues" dxfId="86" priority="112"/>
  </conditionalFormatting>
  <conditionalFormatting sqref="B650">
    <cfRule type="duplicateValues" dxfId="85" priority="60"/>
  </conditionalFormatting>
  <conditionalFormatting sqref="B653">
    <cfRule type="duplicateValues" dxfId="84" priority="58"/>
  </conditionalFormatting>
  <conditionalFormatting sqref="B726:B730">
    <cfRule type="duplicateValues" dxfId="83" priority="181"/>
  </conditionalFormatting>
  <conditionalFormatting sqref="B850">
    <cfRule type="duplicateValues" dxfId="82" priority="193"/>
  </conditionalFormatting>
  <conditionalFormatting sqref="B897">
    <cfRule type="duplicateValues" dxfId="81" priority="135"/>
  </conditionalFormatting>
  <conditionalFormatting sqref="B908">
    <cfRule type="duplicateValues" dxfId="80" priority="56"/>
  </conditionalFormatting>
  <conditionalFormatting sqref="B959">
    <cfRule type="duplicateValues" dxfId="79" priority="129"/>
  </conditionalFormatting>
  <conditionalFormatting sqref="B960">
    <cfRule type="duplicateValues" dxfId="78" priority="128"/>
  </conditionalFormatting>
  <conditionalFormatting sqref="B966">
    <cfRule type="duplicateValues" dxfId="77" priority="200"/>
  </conditionalFormatting>
  <conditionalFormatting sqref="B982:B983">
    <cfRule type="duplicateValues" dxfId="76" priority="157"/>
  </conditionalFormatting>
  <conditionalFormatting sqref="B984">
    <cfRule type="duplicateValues" dxfId="75" priority="108"/>
  </conditionalFormatting>
  <conditionalFormatting sqref="B1000:B1002">
    <cfRule type="duplicateValues" dxfId="74" priority="147"/>
  </conditionalFormatting>
  <conditionalFormatting sqref="B1003:B1009">
    <cfRule type="duplicateValues" dxfId="73" priority="132"/>
  </conditionalFormatting>
  <conditionalFormatting sqref="B1012">
    <cfRule type="duplicateValues" dxfId="72" priority="46"/>
  </conditionalFormatting>
  <conditionalFormatting sqref="B1083">
    <cfRule type="duplicateValues" dxfId="71" priority="54"/>
  </conditionalFormatting>
  <conditionalFormatting sqref="B1086:B1090">
    <cfRule type="duplicateValues" dxfId="70" priority="52"/>
  </conditionalFormatting>
  <conditionalFormatting sqref="B1133">
    <cfRule type="duplicateValues" dxfId="69" priority="50"/>
  </conditionalFormatting>
  <conditionalFormatting sqref="B1140:B1142">
    <cfRule type="duplicateValues" dxfId="68" priority="100"/>
  </conditionalFormatting>
  <conditionalFormatting sqref="B1159:B1166">
    <cfRule type="duplicateValues" dxfId="67" priority="329"/>
  </conditionalFormatting>
  <conditionalFormatting sqref="B1172:B1186">
    <cfRule type="duplicateValues" dxfId="66" priority="439"/>
  </conditionalFormatting>
  <conditionalFormatting sqref="B1208:B1211">
    <cfRule type="duplicateValues" dxfId="65" priority="44"/>
  </conditionalFormatting>
  <conditionalFormatting sqref="B1212:B1213">
    <cfRule type="duplicateValues" dxfId="64" priority="62"/>
  </conditionalFormatting>
  <conditionalFormatting sqref="B1238">
    <cfRule type="duplicateValues" dxfId="63" priority="102"/>
  </conditionalFormatting>
  <conditionalFormatting sqref="B1308:B1311 B55 B71:B73 B257 B444:B447 B391:B392 B547:B550 B558 B736:B738 B756:B758 B838:B841 B1019:B1020 B1066:B1071 B1113:B1114 B1128">
    <cfRule type="duplicateValues" dxfId="62" priority="114"/>
  </conditionalFormatting>
  <conditionalFormatting sqref="B1355">
    <cfRule type="duplicateValues" dxfId="61" priority="149"/>
  </conditionalFormatting>
  <conditionalFormatting sqref="B1356">
    <cfRule type="duplicateValues" dxfId="60" priority="153"/>
  </conditionalFormatting>
  <conditionalFormatting sqref="B1383">
    <cfRule type="duplicateValues" dxfId="59" priority="198"/>
  </conditionalFormatting>
  <conditionalFormatting sqref="B1384">
    <cfRule type="duplicateValues" dxfId="58" priority="196"/>
  </conditionalFormatting>
  <conditionalFormatting sqref="B1385:B1386">
    <cfRule type="duplicateValues" dxfId="57" priority="110"/>
  </conditionalFormatting>
  <conditionalFormatting sqref="B1387:B1048576 B967:B981 B1:B9 B14:B20 B731:B735 B485:B546 B851:B896 B985:B999 B1357:B1382 B1010:B1011 B276:B390 B23 B898:B907 B961:B965 B258:B274 B1312:B1354 B56:B70 B448:B483 B654:B725 B601:B603 B1239:B1307 B1143:B1158 B551:B557 B1115:B1127 B1072:B1082 B1129:B1132 B739:B755 B759:B837 B393:B411 B559:B580 B582:B588 B842:B849 B1021:B1065 B605:B620 B591:B593 B622:B647 B220:B256 B1214:B1237 B909:B958 B1084:B1085 B1091:B1112 B1134:B1139 B25:B54 B1013:B1018 B1167:B1171 B442:B443 B413:B440 B1187:B1207 B74:B215">
    <cfRule type="duplicateValues" dxfId="56" priority="223"/>
  </conditionalFormatting>
  <conditionalFormatting sqref="C99">
    <cfRule type="duplicateValues" dxfId="55" priority="67"/>
  </conditionalFormatting>
  <conditionalFormatting sqref="R1">
    <cfRule type="duplicateValues" dxfId="54" priority="34"/>
  </conditionalFormatting>
  <conditionalFormatting sqref="R2">
    <cfRule type="duplicateValues" dxfId="53" priority="33"/>
  </conditionalFormatting>
  <conditionalFormatting sqref="R3">
    <cfRule type="duplicateValues" dxfId="52" priority="32"/>
  </conditionalFormatting>
  <hyperlinks>
    <hyperlink ref="F10" r:id="rId1" xr:uid="{00000000-0004-0000-0000-000000000000}"/>
    <hyperlink ref="F11" r:id="rId2" xr:uid="{00000000-0004-0000-0000-000001000000}"/>
    <hyperlink ref="F12" r:id="rId3" xr:uid="{00000000-0004-0000-0000-000002000000}"/>
    <hyperlink ref="F13" r:id="rId4" xr:uid="{00000000-0004-0000-0000-000003000000}"/>
    <hyperlink ref="F20" r:id="rId5" xr:uid="{00000000-0004-0000-0000-000004000000}"/>
    <hyperlink ref="F23" r:id="rId6" xr:uid="{00000000-0004-0000-0000-000005000000}"/>
    <hyperlink ref="F32" r:id="rId7" xr:uid="{00000000-0004-0000-0000-000006000000}"/>
    <hyperlink ref="F37" r:id="rId8" xr:uid="{00000000-0004-0000-0000-000007000000}"/>
    <hyperlink ref="F38" r:id="rId9" xr:uid="{00000000-0004-0000-0000-000008000000}"/>
    <hyperlink ref="F39" r:id="rId10" xr:uid="{00000000-0004-0000-0000-000009000000}"/>
    <hyperlink ref="F43" r:id="rId11" xr:uid="{00000000-0004-0000-0000-00000A000000}"/>
    <hyperlink ref="F44" r:id="rId12" xr:uid="{00000000-0004-0000-0000-00000B000000}"/>
    <hyperlink ref="F45" r:id="rId13" xr:uid="{00000000-0004-0000-0000-00000C000000}"/>
    <hyperlink ref="F48" r:id="rId14" xr:uid="{00000000-0004-0000-0000-00000D000000}"/>
    <hyperlink ref="F70" r:id="rId15" xr:uid="{00000000-0004-0000-0000-00000E000000}"/>
    <hyperlink ref="F106" r:id="rId16" xr:uid="{00000000-0004-0000-0000-00000F000000}"/>
    <hyperlink ref="F107" r:id="rId17" xr:uid="{00000000-0004-0000-0000-000010000000}"/>
    <hyperlink ref="F108" r:id="rId18" xr:uid="{00000000-0004-0000-0000-000011000000}"/>
    <hyperlink ref="F109" r:id="rId19" xr:uid="{00000000-0004-0000-0000-000012000000}"/>
    <hyperlink ref="F110" r:id="rId20" xr:uid="{00000000-0004-0000-0000-000013000000}"/>
    <hyperlink ref="F111" r:id="rId21" xr:uid="{00000000-0004-0000-0000-000014000000}"/>
    <hyperlink ref="F112" r:id="rId22" xr:uid="{00000000-0004-0000-0000-000015000000}"/>
    <hyperlink ref="F113" r:id="rId23" xr:uid="{00000000-0004-0000-0000-000016000000}"/>
    <hyperlink ref="F114" r:id="rId24" xr:uid="{00000000-0004-0000-0000-000017000000}"/>
    <hyperlink ref="F115" r:id="rId25" xr:uid="{00000000-0004-0000-0000-000018000000}"/>
    <hyperlink ref="F116" r:id="rId26" xr:uid="{00000000-0004-0000-0000-000019000000}"/>
    <hyperlink ref="F123" r:id="rId27" xr:uid="{00000000-0004-0000-0000-00001A000000}"/>
    <hyperlink ref="F125" r:id="rId28" xr:uid="{00000000-0004-0000-0000-00001B000000}"/>
    <hyperlink ref="F126" r:id="rId29" xr:uid="{00000000-0004-0000-0000-00001C000000}"/>
    <hyperlink ref="F124" r:id="rId30" xr:uid="{00000000-0004-0000-0000-00001D000000}"/>
    <hyperlink ref="F127" r:id="rId31" xr:uid="{00000000-0004-0000-0000-00001E000000}"/>
    <hyperlink ref="F128" r:id="rId32" xr:uid="{00000000-0004-0000-0000-00001F000000}"/>
    <hyperlink ref="F195" r:id="rId33" xr:uid="{00000000-0004-0000-0000-000020000000}"/>
    <hyperlink ref="F196" r:id="rId34" xr:uid="{00000000-0004-0000-0000-000021000000}"/>
    <hyperlink ref="F202" r:id="rId35" xr:uid="{00000000-0004-0000-0000-000022000000}"/>
    <hyperlink ref="F204" r:id="rId36" xr:uid="{00000000-0004-0000-0000-000023000000}"/>
    <hyperlink ref="F208" r:id="rId37" xr:uid="{00000000-0004-0000-0000-000024000000}"/>
    <hyperlink ref="F223" r:id="rId38" xr:uid="{00000000-0004-0000-0000-000025000000}"/>
    <hyperlink ref="F224" r:id="rId39" xr:uid="{00000000-0004-0000-0000-000026000000}"/>
    <hyperlink ref="F225" r:id="rId40" xr:uid="{00000000-0004-0000-0000-000027000000}"/>
    <hyperlink ref="F235" r:id="rId41" xr:uid="{00000000-0004-0000-0000-000028000000}"/>
    <hyperlink ref="F236" r:id="rId42" xr:uid="{00000000-0004-0000-0000-000029000000}"/>
    <hyperlink ref="F237" r:id="rId43" xr:uid="{00000000-0004-0000-0000-00002A000000}"/>
    <hyperlink ref="F238" r:id="rId44" xr:uid="{00000000-0004-0000-0000-00002B000000}"/>
    <hyperlink ref="F239" r:id="rId45" xr:uid="{00000000-0004-0000-0000-00002C000000}"/>
    <hyperlink ref="F253" r:id="rId46" xr:uid="{00000000-0004-0000-0000-00002D000000}"/>
    <hyperlink ref="F262" r:id="rId47" xr:uid="{00000000-0004-0000-0000-00002E000000}"/>
    <hyperlink ref="F263" r:id="rId48" xr:uid="{00000000-0004-0000-0000-00002F000000}"/>
    <hyperlink ref="F264" r:id="rId49" xr:uid="{00000000-0004-0000-0000-000030000000}"/>
    <hyperlink ref="F265" r:id="rId50" xr:uid="{00000000-0004-0000-0000-000031000000}"/>
    <hyperlink ref="F266" r:id="rId51" xr:uid="{00000000-0004-0000-0000-000032000000}"/>
    <hyperlink ref="F267" r:id="rId52" xr:uid="{00000000-0004-0000-0000-000033000000}"/>
    <hyperlink ref="F293" r:id="rId53" xr:uid="{00000000-0004-0000-0000-000034000000}"/>
    <hyperlink ref="F291" r:id="rId54" xr:uid="{00000000-0004-0000-0000-000035000000}"/>
    <hyperlink ref="F292" r:id="rId55" xr:uid="{00000000-0004-0000-0000-000036000000}"/>
    <hyperlink ref="F294" r:id="rId56" xr:uid="{00000000-0004-0000-0000-000037000000}"/>
    <hyperlink ref="F295" r:id="rId57" xr:uid="{00000000-0004-0000-0000-000038000000}"/>
    <hyperlink ref="F296" r:id="rId58" xr:uid="{00000000-0004-0000-0000-000039000000}"/>
    <hyperlink ref="F298" r:id="rId59" xr:uid="{00000000-0004-0000-0000-00003A000000}"/>
    <hyperlink ref="F299" r:id="rId60" xr:uid="{00000000-0004-0000-0000-00003B000000}"/>
    <hyperlink ref="F297" r:id="rId61" xr:uid="{00000000-0004-0000-0000-00003C000000}"/>
    <hyperlink ref="F300" r:id="rId62" xr:uid="{00000000-0004-0000-0000-00003D000000}"/>
    <hyperlink ref="F302" r:id="rId63" xr:uid="{00000000-0004-0000-0000-00003E000000}"/>
    <hyperlink ref="F301" r:id="rId64" xr:uid="{00000000-0004-0000-0000-00003F000000}"/>
    <hyperlink ref="F303" r:id="rId65" xr:uid="{00000000-0004-0000-0000-000040000000}"/>
    <hyperlink ref="F304" r:id="rId66" xr:uid="{00000000-0004-0000-0000-000041000000}"/>
    <hyperlink ref="F305" r:id="rId67" xr:uid="{00000000-0004-0000-0000-000042000000}"/>
    <hyperlink ref="F306" r:id="rId68" xr:uid="{00000000-0004-0000-0000-000043000000}"/>
    <hyperlink ref="F312" r:id="rId69" xr:uid="{00000000-0004-0000-0000-000044000000}"/>
    <hyperlink ref="F311" r:id="rId70" xr:uid="{00000000-0004-0000-0000-000045000000}"/>
    <hyperlink ref="F315" r:id="rId71" xr:uid="{00000000-0004-0000-0000-000046000000}"/>
    <hyperlink ref="F316" r:id="rId72" xr:uid="{00000000-0004-0000-0000-000047000000}"/>
    <hyperlink ref="F317" r:id="rId73" xr:uid="{00000000-0004-0000-0000-000048000000}"/>
    <hyperlink ref="F319" r:id="rId74" xr:uid="{00000000-0004-0000-0000-000049000000}"/>
    <hyperlink ref="F320" r:id="rId75" xr:uid="{00000000-0004-0000-0000-00004A000000}"/>
    <hyperlink ref="F321" r:id="rId76" xr:uid="{00000000-0004-0000-0000-00004B000000}"/>
    <hyperlink ref="F318" r:id="rId77" xr:uid="{00000000-0004-0000-0000-00004C000000}"/>
    <hyperlink ref="F349" r:id="rId78" xr:uid="{00000000-0004-0000-0000-00004D000000}"/>
    <hyperlink ref="F358" r:id="rId79" xr:uid="{00000000-0004-0000-0000-00004E000000}"/>
    <hyperlink ref="F488" r:id="rId80" xr:uid="{00000000-0004-0000-0000-000050000000}"/>
    <hyperlink ref="F489" r:id="rId81" xr:uid="{00000000-0004-0000-0000-000051000000}"/>
    <hyperlink ref="F490" r:id="rId82" xr:uid="{00000000-0004-0000-0000-000052000000}"/>
    <hyperlink ref="F491" r:id="rId83" xr:uid="{00000000-0004-0000-0000-000053000000}"/>
    <hyperlink ref="F492" r:id="rId84" xr:uid="{00000000-0004-0000-0000-000054000000}"/>
    <hyperlink ref="F495" r:id="rId85" xr:uid="{00000000-0004-0000-0000-000055000000}"/>
    <hyperlink ref="F496" r:id="rId86" xr:uid="{00000000-0004-0000-0000-000056000000}"/>
    <hyperlink ref="F497" r:id="rId87" xr:uid="{00000000-0004-0000-0000-000057000000}"/>
    <hyperlink ref="F498" r:id="rId88" xr:uid="{00000000-0004-0000-0000-000058000000}"/>
    <hyperlink ref="F499" r:id="rId89" xr:uid="{00000000-0004-0000-0000-000059000000}"/>
    <hyperlink ref="F502" r:id="rId90" xr:uid="{00000000-0004-0000-0000-00005A000000}"/>
    <hyperlink ref="F503" r:id="rId91" xr:uid="{00000000-0004-0000-0000-00005B000000}"/>
    <hyperlink ref="F504" r:id="rId92" xr:uid="{00000000-0004-0000-0000-00005C000000}"/>
    <hyperlink ref="F505" r:id="rId93" xr:uid="{00000000-0004-0000-0000-00005D000000}"/>
    <hyperlink ref="F506" r:id="rId94" xr:uid="{00000000-0004-0000-0000-00005E000000}"/>
    <hyperlink ref="F507" r:id="rId95" xr:uid="{00000000-0004-0000-0000-00005F000000}"/>
    <hyperlink ref="F510" r:id="rId96" xr:uid="{00000000-0004-0000-0000-000060000000}"/>
    <hyperlink ref="F508" r:id="rId97" xr:uid="{00000000-0004-0000-0000-000061000000}"/>
    <hyperlink ref="F509" r:id="rId98" xr:uid="{00000000-0004-0000-0000-000062000000}"/>
    <hyperlink ref="F514" r:id="rId99" xr:uid="{00000000-0004-0000-0000-000063000000}"/>
    <hyperlink ref="F516" r:id="rId100" xr:uid="{00000000-0004-0000-0000-000064000000}"/>
    <hyperlink ref="F517" r:id="rId101" xr:uid="{00000000-0004-0000-0000-000065000000}"/>
    <hyperlink ref="F518" r:id="rId102" xr:uid="{00000000-0004-0000-0000-000066000000}"/>
    <hyperlink ref="F519" r:id="rId103" xr:uid="{00000000-0004-0000-0000-000067000000}"/>
    <hyperlink ref="F520" r:id="rId104" xr:uid="{00000000-0004-0000-0000-000068000000}"/>
    <hyperlink ref="F522" r:id="rId105" xr:uid="{00000000-0004-0000-0000-000069000000}"/>
    <hyperlink ref="F523" r:id="rId106" xr:uid="{00000000-0004-0000-0000-00006A000000}"/>
    <hyperlink ref="F526" r:id="rId107" xr:uid="{00000000-0004-0000-0000-00006B000000}"/>
    <hyperlink ref="F528" r:id="rId108" xr:uid="{00000000-0004-0000-0000-00006C000000}"/>
    <hyperlink ref="F529" r:id="rId109" xr:uid="{00000000-0004-0000-0000-00006D000000}"/>
    <hyperlink ref="F530" r:id="rId110" xr:uid="{00000000-0004-0000-0000-00006E000000}"/>
    <hyperlink ref="F531" r:id="rId111" xr:uid="{00000000-0004-0000-0000-00006F000000}"/>
    <hyperlink ref="F532" r:id="rId112" xr:uid="{00000000-0004-0000-0000-000070000000}"/>
    <hyperlink ref="F521" r:id="rId113" xr:uid="{00000000-0004-0000-0000-000071000000}"/>
    <hyperlink ref="F524" r:id="rId114" xr:uid="{00000000-0004-0000-0000-000072000000}"/>
    <hyperlink ref="F525" r:id="rId115" xr:uid="{00000000-0004-0000-0000-000073000000}"/>
    <hyperlink ref="F527" r:id="rId116" xr:uid="{00000000-0004-0000-0000-000074000000}"/>
    <hyperlink ref="F533" r:id="rId117" xr:uid="{00000000-0004-0000-0000-000075000000}"/>
    <hyperlink ref="F534" r:id="rId118" xr:uid="{00000000-0004-0000-0000-000076000000}"/>
    <hyperlink ref="F557" r:id="rId119" xr:uid="{00000000-0004-0000-0000-000077000000}"/>
    <hyperlink ref="F561" r:id="rId120" xr:uid="{00000000-0004-0000-0000-000078000000}"/>
    <hyperlink ref="F562" r:id="rId121" xr:uid="{00000000-0004-0000-0000-000079000000}"/>
    <hyperlink ref="F563" r:id="rId122" xr:uid="{00000000-0004-0000-0000-00007A000000}"/>
    <hyperlink ref="F588" r:id="rId123" xr:uid="{00000000-0004-0000-0000-00007B000000}"/>
    <hyperlink ref="F605" r:id="rId124" xr:uid="{00000000-0004-0000-0000-00007C000000}"/>
    <hyperlink ref="F601" r:id="rId125" xr:uid="{00000000-0004-0000-0000-00007D000000}"/>
    <hyperlink ref="F602" r:id="rId126" xr:uid="{00000000-0004-0000-0000-00007E000000}"/>
    <hyperlink ref="F603" r:id="rId127" xr:uid="{00000000-0004-0000-0000-00007F000000}"/>
    <hyperlink ref="F623" r:id="rId128" xr:uid="{00000000-0004-0000-0000-000080000000}"/>
    <hyperlink ref="F625" r:id="rId129" xr:uid="{00000000-0004-0000-0000-000081000000}"/>
    <hyperlink ref="F622" r:id="rId130" xr:uid="{00000000-0004-0000-0000-000082000000}"/>
    <hyperlink ref="F624" r:id="rId131" xr:uid="{00000000-0004-0000-0000-000083000000}"/>
    <hyperlink ref="F626" r:id="rId132" xr:uid="{00000000-0004-0000-0000-000084000000}"/>
    <hyperlink ref="F627" r:id="rId133" xr:uid="{00000000-0004-0000-0000-000085000000}"/>
    <hyperlink ref="F630" r:id="rId134" xr:uid="{00000000-0004-0000-0000-000086000000}"/>
    <hyperlink ref="F640" r:id="rId135" xr:uid="{00000000-0004-0000-0000-000087000000}"/>
    <hyperlink ref="F641" r:id="rId136" xr:uid="{00000000-0004-0000-0000-000088000000}"/>
    <hyperlink ref="F642" r:id="rId137" xr:uid="{00000000-0004-0000-0000-000089000000}"/>
    <hyperlink ref="F643" r:id="rId138" xr:uid="{00000000-0004-0000-0000-00008A000000}"/>
    <hyperlink ref="F644" r:id="rId139" xr:uid="{00000000-0004-0000-0000-00008B000000}"/>
    <hyperlink ref="F645" r:id="rId140" xr:uid="{00000000-0004-0000-0000-00008C000000}"/>
    <hyperlink ref="F646" r:id="rId141" xr:uid="{00000000-0004-0000-0000-00008D000000}"/>
    <hyperlink ref="F667" r:id="rId142" xr:uid="{00000000-0004-0000-0000-00008E000000}"/>
    <hyperlink ref="F668" r:id="rId143" xr:uid="{00000000-0004-0000-0000-00008F000000}"/>
    <hyperlink ref="F669" r:id="rId144" xr:uid="{00000000-0004-0000-0000-000090000000}"/>
    <hyperlink ref="F670" r:id="rId145" xr:uid="{00000000-0004-0000-0000-000091000000}"/>
    <hyperlink ref="F671" r:id="rId146" xr:uid="{00000000-0004-0000-0000-000092000000}"/>
    <hyperlink ref="F672" r:id="rId147" xr:uid="{00000000-0004-0000-0000-000093000000}"/>
    <hyperlink ref="F673" r:id="rId148" xr:uid="{00000000-0004-0000-0000-000094000000}"/>
    <hyperlink ref="F674" r:id="rId149" xr:uid="{00000000-0004-0000-0000-000095000000}"/>
    <hyperlink ref="F675" r:id="rId150" xr:uid="{00000000-0004-0000-0000-000096000000}"/>
    <hyperlink ref="F708" r:id="rId151" xr:uid="{00000000-0004-0000-0000-000097000000}"/>
    <hyperlink ref="F712" r:id="rId152" xr:uid="{00000000-0004-0000-0000-000098000000}"/>
    <hyperlink ref="F713" r:id="rId153" xr:uid="{00000000-0004-0000-0000-000099000000}"/>
    <hyperlink ref="F719" r:id="rId154" xr:uid="{00000000-0004-0000-0000-00009A000000}"/>
    <hyperlink ref="F726" r:id="rId155" xr:uid="{00000000-0004-0000-0000-00009B000000}"/>
    <hyperlink ref="F731" r:id="rId156" xr:uid="{00000000-0004-0000-0000-00009C000000}"/>
    <hyperlink ref="F733" r:id="rId157" xr:uid="{00000000-0004-0000-0000-00009D000000}"/>
    <hyperlink ref="F734" r:id="rId158" xr:uid="{00000000-0004-0000-0000-00009E000000}"/>
    <hyperlink ref="F735" r:id="rId159" xr:uid="{00000000-0004-0000-0000-00009F000000}"/>
    <hyperlink ref="F732" r:id="rId160" xr:uid="{00000000-0004-0000-0000-0000A0000000}"/>
    <hyperlink ref="F748" r:id="rId161" xr:uid="{00000000-0004-0000-0000-0000A1000000}"/>
    <hyperlink ref="F749" r:id="rId162" xr:uid="{00000000-0004-0000-0000-0000A2000000}"/>
    <hyperlink ref="F754" r:id="rId163" xr:uid="{00000000-0004-0000-0000-0000A3000000}"/>
    <hyperlink ref="F759" r:id="rId164" xr:uid="{00000000-0004-0000-0000-0000A4000000}"/>
    <hyperlink ref="F760" r:id="rId165" xr:uid="{00000000-0004-0000-0000-0000A5000000}"/>
    <hyperlink ref="F761" r:id="rId166" xr:uid="{00000000-0004-0000-0000-0000A6000000}"/>
    <hyperlink ref="F769" r:id="rId167" xr:uid="{00000000-0004-0000-0000-0000A7000000}"/>
    <hyperlink ref="F770" r:id="rId168" xr:uid="{00000000-0004-0000-0000-0000A8000000}"/>
    <hyperlink ref="F779" r:id="rId169" xr:uid="{00000000-0004-0000-0000-0000A9000000}"/>
    <hyperlink ref="F818" r:id="rId170" xr:uid="{00000000-0004-0000-0000-0000AA000000}"/>
    <hyperlink ref="F820" r:id="rId171" xr:uid="{00000000-0004-0000-0000-0000AB000000}"/>
    <hyperlink ref="F822" r:id="rId172" xr:uid="{00000000-0004-0000-0000-0000AC000000}"/>
    <hyperlink ref="F824" r:id="rId173" xr:uid="{00000000-0004-0000-0000-0000AD000000}"/>
    <hyperlink ref="F825" r:id="rId174" xr:uid="{00000000-0004-0000-0000-0000AE000000}"/>
    <hyperlink ref="F826" r:id="rId175" xr:uid="{00000000-0004-0000-0000-0000AF000000}"/>
    <hyperlink ref="F827" r:id="rId176" xr:uid="{00000000-0004-0000-0000-0000B0000000}"/>
    <hyperlink ref="F828" r:id="rId177" xr:uid="{00000000-0004-0000-0000-0000B1000000}"/>
    <hyperlink ref="F831" r:id="rId178" xr:uid="{00000000-0004-0000-0000-0000B2000000}"/>
    <hyperlink ref="F843" r:id="rId179" xr:uid="{00000000-0004-0000-0000-0000B3000000}"/>
    <hyperlink ref="F844" r:id="rId180" xr:uid="{00000000-0004-0000-0000-0000B4000000}"/>
    <hyperlink ref="F850" r:id="rId181" xr:uid="{00000000-0004-0000-0000-0000B5000000}"/>
    <hyperlink ref="F892" r:id="rId182" xr:uid="{00000000-0004-0000-0000-0000B6000000}"/>
    <hyperlink ref="F908" r:id="rId183" xr:uid="{00000000-0004-0000-0000-0000B7000000}"/>
    <hyperlink ref="F913" r:id="rId184" xr:uid="{00000000-0004-0000-0000-0000B8000000}"/>
    <hyperlink ref="F914" r:id="rId185" xr:uid="{00000000-0004-0000-0000-0000B9000000}"/>
    <hyperlink ref="F917" r:id="rId186" xr:uid="{00000000-0004-0000-0000-0000BA000000}"/>
    <hyperlink ref="F925" r:id="rId187" xr:uid="{00000000-0004-0000-0000-0000BB000000}"/>
    <hyperlink ref="F932" r:id="rId188" xr:uid="{00000000-0004-0000-0000-0000BC000000}"/>
    <hyperlink ref="F952" r:id="rId189" xr:uid="{00000000-0004-0000-0000-0000BD000000}"/>
    <hyperlink ref="F958" r:id="rId190" xr:uid="{00000000-0004-0000-0000-0000BE000000}"/>
    <hyperlink ref="F967" r:id="rId191" xr:uid="{00000000-0004-0000-0000-0000BF000000}"/>
    <hyperlink ref="F968" r:id="rId192" xr:uid="{00000000-0004-0000-0000-0000C0000000}"/>
    <hyperlink ref="F998" r:id="rId193" xr:uid="{00000000-0004-0000-0000-0000C1000000}"/>
    <hyperlink ref="F1015" r:id="rId194" xr:uid="{00000000-0004-0000-0000-0000C2000000}"/>
    <hyperlink ref="F1016" r:id="rId195" xr:uid="{00000000-0004-0000-0000-0000C3000000}"/>
    <hyperlink ref="F1017" r:id="rId196" xr:uid="{00000000-0004-0000-0000-0000C4000000}"/>
    <hyperlink ref="F1018" r:id="rId197" xr:uid="{00000000-0004-0000-0000-0000C5000000}"/>
    <hyperlink ref="F1032" r:id="rId198" xr:uid="{00000000-0004-0000-0000-0000C6000000}"/>
    <hyperlink ref="F1037" r:id="rId199" xr:uid="{00000000-0004-0000-0000-0000C7000000}"/>
    <hyperlink ref="F1039" r:id="rId200" xr:uid="{00000000-0004-0000-0000-0000C8000000}"/>
    <hyperlink ref="F1043" r:id="rId201" xr:uid="{00000000-0004-0000-0000-0000C9000000}"/>
    <hyperlink ref="F1050" r:id="rId202" xr:uid="{00000000-0004-0000-0000-0000CA000000}"/>
    <hyperlink ref="F1053" r:id="rId203" xr:uid="{00000000-0004-0000-0000-0000CB000000}"/>
    <hyperlink ref="F1091" r:id="rId204" xr:uid="{00000000-0004-0000-0000-0000CC000000}"/>
    <hyperlink ref="F1092" r:id="rId205" xr:uid="{00000000-0004-0000-0000-0000CD000000}"/>
    <hyperlink ref="F1119" r:id="rId206" xr:uid="{00000000-0004-0000-0000-0000CE000000}"/>
    <hyperlink ref="F1124" r:id="rId207" xr:uid="{00000000-0004-0000-0000-0000CF000000}"/>
    <hyperlink ref="F1125" r:id="rId208" xr:uid="{00000000-0004-0000-0000-0000D0000000}"/>
    <hyperlink ref="F1127" r:id="rId209" xr:uid="{00000000-0004-0000-0000-0000D1000000}"/>
    <hyperlink ref="F1172" r:id="rId210" xr:uid="{00000000-0004-0000-0000-0000D2000000}"/>
    <hyperlink ref="F1169" r:id="rId211" xr:uid="{00000000-0004-0000-0000-0000D3000000}"/>
    <hyperlink ref="F1170" r:id="rId212" xr:uid="{00000000-0004-0000-0000-0000D4000000}"/>
    <hyperlink ref="F1171" r:id="rId213" xr:uid="{00000000-0004-0000-0000-0000D5000000}"/>
    <hyperlink ref="F1188" r:id="rId214" xr:uid="{00000000-0004-0000-0000-0000D6000000}"/>
    <hyperlink ref="F1193" r:id="rId215" xr:uid="{00000000-0004-0000-0000-0000D7000000}"/>
    <hyperlink ref="F1205" r:id="rId216" xr:uid="{00000000-0004-0000-0000-0000D8000000}"/>
    <hyperlink ref="F1215" r:id="rId217" xr:uid="{00000000-0004-0000-0000-0000D9000000}"/>
    <hyperlink ref="F1222" r:id="rId218" xr:uid="{00000000-0004-0000-0000-0000DA000000}"/>
    <hyperlink ref="F1224" r:id="rId219" xr:uid="{00000000-0004-0000-0000-0000DB000000}"/>
    <hyperlink ref="F1225" r:id="rId220" xr:uid="{00000000-0004-0000-0000-0000DC000000}"/>
    <hyperlink ref="F1228" r:id="rId221" xr:uid="{00000000-0004-0000-0000-0000DD000000}"/>
    <hyperlink ref="F1229" r:id="rId222" xr:uid="{00000000-0004-0000-0000-0000DE000000}"/>
    <hyperlink ref="F1230" r:id="rId223" xr:uid="{00000000-0004-0000-0000-0000DF000000}"/>
    <hyperlink ref="F1231" r:id="rId224" xr:uid="{00000000-0004-0000-0000-0000E0000000}"/>
    <hyperlink ref="F1239" r:id="rId225" xr:uid="{00000000-0004-0000-0000-0000E1000000}"/>
    <hyperlink ref="F1240" r:id="rId226" xr:uid="{00000000-0004-0000-0000-0000E2000000}"/>
    <hyperlink ref="F1282" r:id="rId227" xr:uid="{00000000-0004-0000-0000-0000E3000000}"/>
    <hyperlink ref="F1284" r:id="rId228" xr:uid="{00000000-0004-0000-0000-0000E4000000}"/>
    <hyperlink ref="F1285" r:id="rId229" xr:uid="{00000000-0004-0000-0000-0000E5000000}"/>
    <hyperlink ref="F1286" r:id="rId230" xr:uid="{00000000-0004-0000-0000-0000E6000000}"/>
    <hyperlink ref="F1292" r:id="rId231" xr:uid="{00000000-0004-0000-0000-0000E7000000}"/>
    <hyperlink ref="F1340" r:id="rId232" xr:uid="{00000000-0004-0000-0000-0000E8000000}"/>
    <hyperlink ref="F1349" r:id="rId233" xr:uid="{00000000-0004-0000-0000-0000E9000000}"/>
    <hyperlink ref="F1348" r:id="rId234" xr:uid="{00000000-0004-0000-0000-0000EA000000}"/>
    <hyperlink ref="F1347" r:id="rId235" xr:uid="{00000000-0004-0000-0000-0000EB000000}"/>
    <hyperlink ref="F1353" r:id="rId236" xr:uid="{00000000-0004-0000-0000-0000EC000000}"/>
    <hyperlink ref="F1352" r:id="rId237" xr:uid="{00000000-0004-0000-0000-0000ED000000}"/>
    <hyperlink ref="F1351" r:id="rId238" xr:uid="{00000000-0004-0000-0000-0000EE000000}"/>
    <hyperlink ref="F1350" r:id="rId239" xr:uid="{00000000-0004-0000-0000-0000EF000000}"/>
    <hyperlink ref="F1362" r:id="rId240" xr:uid="{00000000-0004-0000-0000-0000F0000000}"/>
    <hyperlink ref="F1365" r:id="rId241" xr:uid="{00000000-0004-0000-0000-0000F1000000}"/>
    <hyperlink ref="F1363" r:id="rId242" xr:uid="{00000000-0004-0000-0000-0000F2000000}"/>
    <hyperlink ref="F1364" r:id="rId243" xr:uid="{00000000-0004-0000-0000-0000F3000000}"/>
    <hyperlink ref="F1368" r:id="rId244" xr:uid="{00000000-0004-0000-0000-0000F4000000}"/>
    <hyperlink ref="F1369" r:id="rId245" xr:uid="{00000000-0004-0000-0000-0000F5000000}"/>
    <hyperlink ref="F1370" r:id="rId246" xr:uid="{00000000-0004-0000-0000-0000F6000000}"/>
    <hyperlink ref="F1372" r:id="rId247" xr:uid="{00000000-0004-0000-0000-0000F7000000}"/>
    <hyperlink ref="F1373" r:id="rId248" xr:uid="{00000000-0004-0000-0000-0000F8000000}"/>
    <hyperlink ref="F1374" r:id="rId249" xr:uid="{00000000-0004-0000-0000-0000F9000000}"/>
    <hyperlink ref="F1375" r:id="rId250" xr:uid="{00000000-0004-0000-0000-0000FA000000}"/>
    <hyperlink ref="F1367" r:id="rId251" xr:uid="{00000000-0004-0000-0000-0000FB000000}"/>
    <hyperlink ref="F1371" r:id="rId252" xr:uid="{00000000-0004-0000-0000-0000FC000000}"/>
    <hyperlink ref="F1377" r:id="rId253" xr:uid="{00000000-0004-0000-0000-0000FD000000}"/>
    <hyperlink ref="F1378" r:id="rId254" xr:uid="{00000000-0004-0000-0000-0000FE000000}"/>
    <hyperlink ref="F1380" r:id="rId255" xr:uid="{00000000-0004-0000-0000-0000FF000000}"/>
    <hyperlink ref="F1381" r:id="rId256" xr:uid="{00000000-0004-0000-0000-000000010000}"/>
    <hyperlink ref="F1382" r:id="rId257" xr:uid="{00000000-0004-0000-0000-000001010000}"/>
    <hyperlink ref="F1384" r:id="rId258" xr:uid="{00000000-0004-0000-0000-000002010000}"/>
    <hyperlink ref="F1385" r:id="rId259" xr:uid="{00000000-0004-0000-0000-000003010000}"/>
    <hyperlink ref="F1386" r:id="rId260" xr:uid="{00000000-0004-0000-0000-000004010000}"/>
    <hyperlink ref="F21" r:id="rId261" xr:uid="{00000000-0004-0000-0000-000005010000}"/>
    <hyperlink ref="F22" r:id="rId262" xr:uid="{00000000-0004-0000-0000-000006010000}"/>
    <hyperlink ref="F55" r:id="rId263" xr:uid="{00000000-0004-0000-0000-000007010000}"/>
    <hyperlink ref="F71" r:id="rId264" xr:uid="{00000000-0004-0000-0000-000008010000}"/>
    <hyperlink ref="F72" r:id="rId265" xr:uid="{00000000-0004-0000-0000-000009010000}"/>
    <hyperlink ref="F254" r:id="rId266" xr:uid="{00000000-0004-0000-0000-00000A010000}"/>
    <hyperlink ref="F255" r:id="rId267" xr:uid="{00000000-0004-0000-0000-00000B010000}"/>
    <hyperlink ref="F256" r:id="rId268" xr:uid="{00000000-0004-0000-0000-00000C010000}"/>
    <hyperlink ref="F257" r:id="rId269" xr:uid="{00000000-0004-0000-0000-00000D010000}"/>
    <hyperlink ref="F331" r:id="rId270" xr:uid="{00000000-0004-0000-0000-00000E010000}"/>
    <hyperlink ref="F332" r:id="rId271" xr:uid="{00000000-0004-0000-0000-00000F010000}"/>
    <hyperlink ref="F333" r:id="rId272" xr:uid="{00000000-0004-0000-0000-000010010000}"/>
    <hyperlink ref="F334" r:id="rId273" xr:uid="{00000000-0004-0000-0000-000011010000}"/>
    <hyperlink ref="F335" r:id="rId274" xr:uid="{00000000-0004-0000-0000-000012010000}"/>
    <hyperlink ref="F440" r:id="rId275" xr:uid="{00000000-0004-0000-0000-000013010000}"/>
    <hyperlink ref="F444" r:id="rId276" xr:uid="{00000000-0004-0000-0000-000014010000}"/>
    <hyperlink ref="F445" r:id="rId277" xr:uid="{00000000-0004-0000-0000-000015010000}"/>
    <hyperlink ref="F446" r:id="rId278" xr:uid="{00000000-0004-0000-0000-000016010000}"/>
    <hyperlink ref="F447" r:id="rId279" xr:uid="{00000000-0004-0000-0000-000017010000}"/>
    <hyperlink ref="F484" r:id="rId280" xr:uid="{00000000-0004-0000-0000-000018010000}"/>
    <hyperlink ref="F472" r:id="rId281" xr:uid="{00000000-0004-0000-0000-000019010000}"/>
    <hyperlink ref="F473" r:id="rId282" xr:uid="{00000000-0004-0000-0000-00001A010000}"/>
    <hyperlink ref="F474" r:id="rId283" xr:uid="{00000000-0004-0000-0000-00001B010000}"/>
    <hyperlink ref="F475" r:id="rId284" xr:uid="{00000000-0004-0000-0000-00001C010000}"/>
    <hyperlink ref="F476" r:id="rId285" xr:uid="{00000000-0004-0000-0000-00001D010000}"/>
    <hyperlink ref="F477" r:id="rId286" xr:uid="{00000000-0004-0000-0000-00001E010000}"/>
    <hyperlink ref="F478" r:id="rId287" xr:uid="{00000000-0004-0000-0000-00001F010000}"/>
    <hyperlink ref="F479" r:id="rId288" xr:uid="{00000000-0004-0000-0000-000020010000}"/>
    <hyperlink ref="F480" r:id="rId289" xr:uid="{00000000-0004-0000-0000-000021010000}"/>
    <hyperlink ref="F481" r:id="rId290" xr:uid="{00000000-0004-0000-0000-000022010000}"/>
    <hyperlink ref="F482" r:id="rId291" xr:uid="{00000000-0004-0000-0000-000023010000}"/>
    <hyperlink ref="F483" r:id="rId292" xr:uid="{00000000-0004-0000-0000-000024010000}"/>
    <hyperlink ref="F568" r:id="rId293" xr:uid="{00000000-0004-0000-0000-000025010000}"/>
    <hyperlink ref="F569" r:id="rId294" xr:uid="{00000000-0004-0000-0000-000026010000}"/>
    <hyperlink ref="F648" r:id="rId295" xr:uid="{00000000-0004-0000-0000-000027010000}"/>
    <hyperlink ref="F649" r:id="rId296" xr:uid="{00000000-0004-0000-0000-000028010000}"/>
    <hyperlink ref="F650" r:id="rId297" xr:uid="{00000000-0004-0000-0000-000029010000}"/>
    <hyperlink ref="F651" r:id="rId298" xr:uid="{00000000-0004-0000-0000-00002A010000}"/>
    <hyperlink ref="F652" r:id="rId299" xr:uid="{00000000-0004-0000-0000-00002B010000}"/>
    <hyperlink ref="F653" r:id="rId300" xr:uid="{00000000-0004-0000-0000-00002C010000}"/>
    <hyperlink ref="F692" r:id="rId301" xr:uid="{00000000-0004-0000-0000-00002D010000}"/>
    <hyperlink ref="F693" r:id="rId302" xr:uid="{00000000-0004-0000-0000-00002E010000}"/>
    <hyperlink ref="F694" r:id="rId303" xr:uid="{00000000-0004-0000-0000-00002F010000}"/>
    <hyperlink ref="F695" r:id="rId304" xr:uid="{00000000-0004-0000-0000-000030010000}"/>
    <hyperlink ref="F696" r:id="rId305" xr:uid="{00000000-0004-0000-0000-000031010000}"/>
    <hyperlink ref="F739" r:id="rId306" xr:uid="{00000000-0004-0000-0000-000032010000}"/>
    <hyperlink ref="F897" r:id="rId307" xr:uid="{00000000-0004-0000-0000-000033010000}"/>
    <hyperlink ref="F909" r:id="rId308" xr:uid="{00000000-0004-0000-0000-000034010000}"/>
    <hyperlink ref="F944" r:id="rId309" xr:uid="{00000000-0004-0000-0000-000035010000}"/>
    <hyperlink ref="F942" r:id="rId310" xr:uid="{00000000-0004-0000-0000-000036010000}"/>
    <hyperlink ref="F943" r:id="rId311" xr:uid="{00000000-0004-0000-0000-000037010000}"/>
    <hyperlink ref="F947" r:id="rId312" xr:uid="{00000000-0004-0000-0000-000038010000}"/>
    <hyperlink ref="F948" r:id="rId313" xr:uid="{00000000-0004-0000-0000-000039010000}"/>
    <hyperlink ref="F959" r:id="rId314" xr:uid="{00000000-0004-0000-0000-00003A010000}"/>
    <hyperlink ref="F960" r:id="rId315" xr:uid="{00000000-0004-0000-0000-00003B010000}"/>
    <hyperlink ref="F971" r:id="rId316" xr:uid="{00000000-0004-0000-0000-00003C010000}"/>
    <hyperlink ref="F972" r:id="rId317" xr:uid="{00000000-0004-0000-0000-00003D010000}"/>
    <hyperlink ref="F982" r:id="rId318" xr:uid="{00000000-0004-0000-0000-00003E010000}"/>
    <hyperlink ref="F1000" r:id="rId319" xr:uid="{00000000-0004-0000-0000-00003F010000}"/>
    <hyperlink ref="F1001" r:id="rId320" xr:uid="{00000000-0004-0000-0000-000040010000}"/>
    <hyperlink ref="F1002" r:id="rId321" xr:uid="{00000000-0004-0000-0000-000041010000}"/>
    <hyperlink ref="F1003" r:id="rId322" xr:uid="{00000000-0004-0000-0000-000042010000}"/>
    <hyperlink ref="F1004" r:id="rId323" xr:uid="{00000000-0004-0000-0000-000043010000}"/>
    <hyperlink ref="F1005" r:id="rId324" xr:uid="{00000000-0004-0000-0000-000044010000}"/>
    <hyperlink ref="F1006" r:id="rId325" xr:uid="{00000000-0004-0000-0000-000045010000}"/>
    <hyperlink ref="F1007" r:id="rId326" xr:uid="{00000000-0004-0000-0000-000046010000}"/>
    <hyperlink ref="F1008" r:id="rId327" xr:uid="{00000000-0004-0000-0000-000047010000}"/>
    <hyperlink ref="F1009" r:id="rId328" xr:uid="{00000000-0004-0000-0000-000048010000}"/>
    <hyperlink ref="F1027" r:id="rId329" xr:uid="{00000000-0004-0000-0000-000049010000}"/>
    <hyperlink ref="F1022" r:id="rId330" xr:uid="{00000000-0004-0000-0000-00004A010000}"/>
    <hyperlink ref="F1024" r:id="rId331" xr:uid="{00000000-0004-0000-0000-00004B010000}"/>
    <hyperlink ref="F1028" r:id="rId332" xr:uid="{00000000-0004-0000-0000-00004C010000}"/>
    <hyperlink ref="F1029" r:id="rId333" xr:uid="{00000000-0004-0000-0000-00004D010000}"/>
    <hyperlink ref="F1030" r:id="rId334" xr:uid="{00000000-0004-0000-0000-00004E010000}"/>
    <hyperlink ref="F1300" r:id="rId335" xr:uid="{00000000-0004-0000-0000-00004F010000}"/>
    <hyperlink ref="F1309" r:id="rId336" xr:uid="{00000000-0004-0000-0000-000050010000}"/>
    <hyperlink ref="F1310" r:id="rId337" xr:uid="{00000000-0004-0000-0000-000051010000}"/>
    <hyperlink ref="F1311" r:id="rId338" xr:uid="{00000000-0004-0000-0000-000052010000}"/>
    <hyperlink ref="F1355" r:id="rId339" xr:uid="{00000000-0004-0000-0000-000053010000}"/>
    <hyperlink ref="F1356" r:id="rId340" xr:uid="{00000000-0004-0000-0000-000054010000}"/>
    <hyperlink ref="F1298" r:id="rId341" xr:uid="{00000000-0004-0000-0000-000055010000}"/>
    <hyperlink ref="F1238" r:id="rId342" xr:uid="{00000000-0004-0000-0000-000056010000}"/>
    <hyperlink ref="F1142" r:id="rId343" xr:uid="{00000000-0004-0000-0000-000057010000}"/>
    <hyperlink ref="F1141" r:id="rId344" xr:uid="{00000000-0004-0000-0000-000058010000}"/>
    <hyperlink ref="F1140" r:id="rId345" xr:uid="{00000000-0004-0000-0000-000059010000}"/>
    <hyperlink ref="U14" r:id="rId346" xr:uid="{DC0F7242-8105-4791-98FE-4E832CC6408D}"/>
    <hyperlink ref="U15" r:id="rId347" xr:uid="{AE4B0A6E-AF57-4252-8317-3C7D5EB8BF0C}"/>
    <hyperlink ref="U16" r:id="rId348" xr:uid="{5B36EC27-2D80-46D7-BBA4-552193CB56AF}"/>
    <hyperlink ref="U17" r:id="rId349" xr:uid="{909941A2-25A3-4775-9664-6B08B53C3ED3}"/>
    <hyperlink ref="U18" r:id="rId350" xr:uid="{5B483AB0-726A-4E8D-A7F3-8C818542B2E1}"/>
    <hyperlink ref="U19" r:id="rId351" xr:uid="{0857720F-0504-46B6-9E3B-0AC1E3522D9F}"/>
    <hyperlink ref="U20" r:id="rId352" xr:uid="{B1447F18-BDC0-47C5-9504-97160D264780}"/>
    <hyperlink ref="U23" r:id="rId353" xr:uid="{8E7EA108-3FFA-4ED2-B492-6B4716BF5131}"/>
    <hyperlink ref="U32" r:id="rId354" xr:uid="{1A12163B-55A6-4A2A-B444-D72B82EBAEE7}"/>
    <hyperlink ref="U33" r:id="rId355" xr:uid="{58DBAF67-6964-469A-B22E-DEE1743AA131}"/>
    <hyperlink ref="U34" r:id="rId356" xr:uid="{13C18EB8-34D4-4773-83DD-67C2FE9E800C}"/>
    <hyperlink ref="U35" r:id="rId357" xr:uid="{295FFB0C-55CB-4EDC-96D4-9339AEAE98D8}"/>
    <hyperlink ref="U36" r:id="rId358" xr:uid="{A03C20E7-1459-4998-8A46-5B1798ACD532}"/>
    <hyperlink ref="U37" r:id="rId359" xr:uid="{920378F1-32C7-410D-8274-32E6C049E100}"/>
    <hyperlink ref="U38" r:id="rId360" xr:uid="{0FCF81AC-3052-46E4-B5A5-AA07C0E1F217}"/>
    <hyperlink ref="U39" r:id="rId361" xr:uid="{AF119F3F-23DD-484D-9779-3EF4301D5268}"/>
    <hyperlink ref="U40" r:id="rId362" xr:uid="{B272541E-A872-4C0D-8894-D4B96D46B177}"/>
    <hyperlink ref="U41" r:id="rId363" xr:uid="{EF9D1471-7E12-4725-82FA-F0D8E1EBC5C4}"/>
    <hyperlink ref="U42" r:id="rId364" xr:uid="{7DCA045B-E015-4360-9668-E85CCBD60BE1}"/>
    <hyperlink ref="U46" r:id="rId365" xr:uid="{AAB4A76B-7443-46BD-B293-C451451BE0BE}"/>
    <hyperlink ref="U49" r:id="rId366" xr:uid="{BC3E3A2D-859C-43EA-879C-0C1857635035}"/>
    <hyperlink ref="U50" r:id="rId367" xr:uid="{F95AE8C2-D682-47CD-89F6-957A1CEA72AD}"/>
    <hyperlink ref="U51" r:id="rId368" xr:uid="{A0D4191B-3E71-4BF9-8FA1-EE99F30E5CEC}"/>
    <hyperlink ref="U52" r:id="rId369" xr:uid="{BB83E8E9-0060-4FB5-B212-47D859A25A36}"/>
    <hyperlink ref="U56" r:id="rId370" xr:uid="{B0F493FF-4C12-415B-A722-C11AF1AA064C}"/>
    <hyperlink ref="U57" r:id="rId371" xr:uid="{DD2EFE08-50E5-401B-9CA4-DEC3C4D2F944}"/>
    <hyperlink ref="U79" r:id="rId372" xr:uid="{CF6EEA48-79C4-4D5B-AF65-0B7550D4ACF2}"/>
    <hyperlink ref="U132" r:id="rId373" xr:uid="{5A7F7EF0-7AE9-4915-AABC-0DC5F17B730A}"/>
    <hyperlink ref="U60:U63" r:id="rId374" display="https://pub.fsa.gov.ru/rss/certificate/view/3694115/baseInfo" xr:uid="{2F69847D-FE5F-4848-844C-FC3F0D8ED5C9}"/>
    <hyperlink ref="U133" r:id="rId375" xr:uid="{61E6CC67-3144-4121-B71D-0F3F188E0C8A}"/>
    <hyperlink ref="U189:U201" r:id="rId376" display="https://pub.fsa.gov.ru/rss/certificate/view/3694115/baseInfo" xr:uid="{3AA40E19-39F8-4734-AD25-4613E5B8D3E8}"/>
    <hyperlink ref="U206:U207" r:id="rId377" display="https://pub.fsa.gov.ru/rss/certificate/view/3694115/baseInfo" xr:uid="{53E6C4DF-9429-498B-9541-6D7DE0021611}"/>
    <hyperlink ref="U209:U215" r:id="rId378" display="https://pub.fsa.gov.ru/rss/certificate/view/3694115/baseInfo" xr:uid="{5A86CF3A-3432-4F77-B573-2028286825FA}"/>
    <hyperlink ref="U217:U219" r:id="rId379" display="https://pub.fsa.gov.ru/rss/certificate/view/3694115/baseInfo" xr:uid="{07C9103F-5033-4927-80E1-2D3C2FAA0EDE}"/>
    <hyperlink ref="U226:U229" r:id="rId380" display="https://pub.fsa.gov.ru/rss/certificate/view/3694115/baseInfo" xr:uid="{87535333-36B8-466D-9C7C-A0B634ACC3F3}"/>
    <hyperlink ref="U231:U233" r:id="rId381" display="https://pub.fsa.gov.ru/rss/certificate/view/3694115/baseInfo" xr:uid="{93492F25-F1FD-44D6-8906-D35D1B71DDD9}"/>
    <hyperlink ref="U249:U256" r:id="rId382" display="https://pub.fsa.gov.ru/rss/certificate/view/3694115/baseInfo" xr:uid="{18122A85-1927-4515-AF92-A5EC35E3714D}"/>
    <hyperlink ref="U267:U271" r:id="rId383" display="https://pub.fsa.gov.ru/rss/certificate/view/3694115/baseInfo" xr:uid="{0124BB09-E369-4F06-9F88-90B8951EB04B}"/>
    <hyperlink ref="U281:U307" r:id="rId384" display="https://pub.fsa.gov.ru/rss/certificate/view/3694115/baseInfo" xr:uid="{13857AC4-38BF-415E-B01D-0730AA176236}"/>
    <hyperlink ref="U324:U335" r:id="rId385" display="https://pub.fsa.gov.ru/rss/certificate/view/3694115/baseInfo" xr:uid="{9CF04B42-056D-4E59-A006-DC85D14DE5CE}"/>
    <hyperlink ref="U344:U363" r:id="rId386" display="https://pub.fsa.gov.ru/rss/certificate/view/3694115/baseInfo" xr:uid="{EC2E1F3D-74C8-4DAE-B22B-FFC41E595973}"/>
    <hyperlink ref="U369" r:id="rId387" xr:uid="{F7665127-A2EA-4773-8178-A5C8C906F659}"/>
    <hyperlink ref="U371:U372" r:id="rId388" display="https://pub.fsa.gov.ru/rss/certificate/view/3694115/baseInfo" xr:uid="{086866E5-9CF7-4BC3-9AAD-577AC66A6BA5}"/>
    <hyperlink ref="U374" r:id="rId389" xr:uid="{4C65332A-68B2-4D96-9A44-4E666952B312}"/>
    <hyperlink ref="U376" r:id="rId390" xr:uid="{40873522-9D67-4AB6-8E17-DEE9839F01AA}"/>
    <hyperlink ref="U386:U407" r:id="rId391" display="https://pub.fsa.gov.ru/rss/certificate/view/3694115/baseInfo" xr:uid="{F5C4A38C-653E-41F7-884F-E463283017A5}"/>
    <hyperlink ref="U465" r:id="rId392" xr:uid="{12A3A127-85D1-4F7C-978D-9DF293D5178B}"/>
    <hyperlink ref="U514" r:id="rId393" xr:uid="{9F0F1E4B-02E8-4A6D-B63A-B5616BD6AFEB}"/>
    <hyperlink ref="U591:U600" r:id="rId394" display="https://pub.fsa.gov.ru/rss/certificate/view/3694115/baseInfo" xr:uid="{DE2E2349-4D08-48E0-A9C3-E262AA55D8B2}"/>
    <hyperlink ref="U612:U617" r:id="rId395" display="https://pub.fsa.gov.ru/rss/certificate/view/3694115/baseInfo" xr:uid="{D6156B9C-6286-456B-B7E3-906FA61E67FC}"/>
    <hyperlink ref="U619:U633" r:id="rId396" display="https://pub.fsa.gov.ru/rss/certificate/view/3694115/baseInfo" xr:uid="{BCDD55B7-AAC3-4637-899F-EC6055F91D8D}"/>
    <hyperlink ref="U635:U646" r:id="rId397" display="https://pub.fsa.gov.ru/rss/certificate/view/3694115/baseInfo" xr:uid="{BFC8C167-7333-4B81-ADFB-0F4E7DD9E17F}"/>
    <hyperlink ref="U654:U675" r:id="rId398" display="https://pub.fsa.gov.ru/rss/certificate/view/3694115/baseInfo" xr:uid="{B2448208-BBD3-496A-8E55-7FDD78DAE8E8}"/>
    <hyperlink ref="U682:U684" r:id="rId399" display="https://pub.fsa.gov.ru/rss/certificate/view/3694115/baseInfo" xr:uid="{5A51327C-9146-4332-86A0-DB499BAA3583}"/>
    <hyperlink ref="U686:U696" r:id="rId400" display="https://pub.fsa.gov.ru/rss/certificate/view/3694115/baseInfo" xr:uid="{A2D941B4-CC1E-46C1-AC58-10BAE534862F}"/>
    <hyperlink ref="U698:U699" r:id="rId401" display="https://pub.fsa.gov.ru/rss/certificate/view/3694115/baseInfo" xr:uid="{9A275CA3-3D40-4583-A00E-BADAB0982B88}"/>
    <hyperlink ref="U708" r:id="rId402" xr:uid="{C39FFCC8-D9AC-4636-BA5A-BF1269250686}"/>
    <hyperlink ref="U710" r:id="rId403" xr:uid="{B9690772-8EE7-47A7-AEB8-0A9E9148CDE9}"/>
    <hyperlink ref="U736:U749" r:id="rId404" display="https://pub.fsa.gov.ru/rss/certificate/view/3694115/baseInfo" xr:uid="{25322031-82CA-4FC5-A9D9-BECC7520B0BF}"/>
    <hyperlink ref="U784:U785" r:id="rId405" display="https://pub.fsa.gov.ru/rss/certificate/view/3694115/baseInfo" xr:uid="{1F4D39F2-41AF-4943-9E01-2FC803949B56}"/>
    <hyperlink ref="U817:U829" r:id="rId406" display="https://pub.fsa.gov.ru/rss/certificate/view/3694115/baseInfo" xr:uid="{CDC601AF-2A44-4FE4-958F-B55F83089909}"/>
    <hyperlink ref="U831:U833" r:id="rId407" display="https://pub.fsa.gov.ru/rss/certificate/view/3694115/baseInfo" xr:uid="{4D120600-CFA9-421E-884C-EEAC654D323B}"/>
    <hyperlink ref="U835:U836" r:id="rId408" display="https://pub.fsa.gov.ru/rss/certificate/view/3694115/baseInfo" xr:uid="{6FAC955D-FFD9-45D4-AA27-66A5846239E8}"/>
    <hyperlink ref="U838:U841" r:id="rId409" display="https://pub.fsa.gov.ru/rss/certificate/view/3694115/baseInfo" xr:uid="{1A962A71-9F68-4B14-A805-05FCE7D6424D}"/>
    <hyperlink ref="U843:U848" r:id="rId410" display="https://pub.fsa.gov.ru/rss/certificate/view/3694115/baseInfo" xr:uid="{A8DE114C-D4F8-4533-88BB-C02A85A7A02C}"/>
    <hyperlink ref="U850" r:id="rId411" xr:uid="{71CDB344-1BFC-42B5-B6FD-7FC2FBF02EBD}"/>
    <hyperlink ref="U852:U879" r:id="rId412" display="https://pub.fsa.gov.ru/rss/certificate/view/3694115/baseInfo" xr:uid="{C75F9B1C-ACB7-436F-AB5E-87E245EED181}"/>
    <hyperlink ref="U884:U887" r:id="rId413" display="https://pub.fsa.gov.ru/rss/certificate/view/3694115/baseInfo" xr:uid="{B8A07A44-4F35-4D11-9E06-8B73A3A77091}"/>
    <hyperlink ref="U907:U913" r:id="rId414" display="https://pub.fsa.gov.ru/rss/certificate/view/3694115/baseInfo" xr:uid="{FE43B3CA-E2B5-429F-A87C-4BA7D00497BF}"/>
    <hyperlink ref="U915" r:id="rId415" xr:uid="{CCE8F855-906C-4AEE-B319-01CE05FFFAA4}"/>
    <hyperlink ref="U939:U944" r:id="rId416" display="https://pub.fsa.gov.ru/rss/certificate/view/3694115/baseInfo" xr:uid="{414CD883-BCFB-4F9D-95F5-41DB75903C65}"/>
    <hyperlink ref="U947:U952" r:id="rId417" display="https://pub.fsa.gov.ru/rss/certificate/view/3694115/baseInfo" xr:uid="{CD9D1C8D-F8B7-43A7-A2F2-A0BAD05EEE34}"/>
    <hyperlink ref="U964:U978" r:id="rId418" display="https://pub.fsa.gov.ru/rss/certificate/view/3694115/baseInfo" xr:uid="{AC2B9170-86C5-4543-86A5-C2DBA67B467F}"/>
    <hyperlink ref="U982:U984" r:id="rId419" display="https://pub.fsa.gov.ru/rss/certificate/view/3694115/baseInfo" xr:uid="{83D0E20C-7F62-4429-BE6D-C6E30B71835C}"/>
    <hyperlink ref="U1011:U1017" r:id="rId420" display="https://pub.fsa.gov.ru/rss/certificate/view/3694115/baseInfo" xr:uid="{7673D2AA-6773-4669-946A-737C3D0F9549}"/>
    <hyperlink ref="U1019:U1037" r:id="rId421" display="https://pub.fsa.gov.ru/rss/certificate/view/3694115/baseInfo" xr:uid="{19BBD0B4-2527-4B77-9409-E4C47DBFE550}"/>
    <hyperlink ref="U1039" r:id="rId422" xr:uid="{771D9A4D-E842-471A-9B84-3F7E29FD00F7}"/>
    <hyperlink ref="U1047" r:id="rId423" xr:uid="{91442107-74F4-4C65-89E4-F40BDD543B96}"/>
    <hyperlink ref="U1051" r:id="rId424" xr:uid="{EE9C03C4-D7AD-4376-A321-130A35F7085E}"/>
    <hyperlink ref="U1054" r:id="rId425" xr:uid="{C0C155B2-43EE-4DB4-8A12-08C8F7E23A6C}"/>
    <hyperlink ref="U1068:U1078" r:id="rId426" display="https://pub.fsa.gov.ru/rss/certificate/view/3694115/baseInfo" xr:uid="{E0B7F787-1422-4FF0-A2CD-7196B26A62AB}"/>
    <hyperlink ref="U1081:U1098" r:id="rId427" display="https://pub.fsa.gov.ru/rss/certificate/view/3694115/baseInfo" xr:uid="{E0F500D4-270A-4B54-A7DC-904D0896A045}"/>
    <hyperlink ref="U1100:U1103" r:id="rId428" display="https://pub.fsa.gov.ru/rss/certificate/view/3694115/baseInfo" xr:uid="{FBE0B693-5CD9-4050-A47E-54639F4B9C04}"/>
    <hyperlink ref="U1105:U1107" r:id="rId429" display="https://pub.fsa.gov.ru/rss/certificate/view/3694115/baseInfo" xr:uid="{E095C6FE-2E3F-439A-A2B2-DB02A111CE3B}"/>
    <hyperlink ref="U1109:U1121" r:id="rId430" display="https://pub.fsa.gov.ru/rss/certificate/view/3694115/baseInfo" xr:uid="{23A75A38-BE75-4258-839B-9DEA27ADBCF8}"/>
    <hyperlink ref="U1128" r:id="rId431" xr:uid="{A0575C39-412F-430F-BB75-8FBC1B178502}"/>
    <hyperlink ref="U1154:U1155" r:id="rId432" display="https://pub.fsa.gov.ru/rss/certificate/view/3694115/baseInfo" xr:uid="{EC2EAB21-ADC8-4998-8432-A405633437C9}"/>
    <hyperlink ref="U1162" r:id="rId433" xr:uid="{B8C5B9FF-E364-4199-9C8A-17781C07FF0F}"/>
    <hyperlink ref="U1164:U1166" r:id="rId434" display="https://pub.fsa.gov.ru/rss/certificate/view/3694115/baseInfo" xr:uid="{D5A656F5-7309-4AF2-B4C7-457368509F9E}"/>
    <hyperlink ref="U1184" r:id="rId435" xr:uid="{BDA0B7C3-8581-41C4-A14B-05389732CDD3}"/>
    <hyperlink ref="U1195:U1197" r:id="rId436" display="https://pub.fsa.gov.ru/rss/certificate/view/3694115/baseInfo" xr:uid="{D1CBD3C3-67DA-40C5-A9D4-F499F61444F2}"/>
    <hyperlink ref="U1199:U1202" r:id="rId437" display="https://pub.fsa.gov.ru/rss/certificate/view/3694115/baseInfo" xr:uid="{423DEF97-E0D0-49EA-8339-93517591634B}"/>
    <hyperlink ref="U1204" r:id="rId438" xr:uid="{9E027E94-4107-4740-B5FF-68618E2DC2BF}"/>
    <hyperlink ref="U1209:U1212" r:id="rId439" display="https://pub.fsa.gov.ru/rss/certificate/view/3694115/baseInfo" xr:uid="{83399231-D965-4B0A-B7F2-8E5468146E80}"/>
    <hyperlink ref="U1214:U1217" r:id="rId440" display="https://pub.fsa.gov.ru/rss/certificate/view/3694115/baseInfo" xr:uid="{D1A6F495-1DC6-461A-A13C-1FA94813F401}"/>
    <hyperlink ref="U1219:U1231" r:id="rId441" display="https://pub.fsa.gov.ru/rss/certificate/view/3694115/baseInfo" xr:uid="{B3D4E6A8-1880-43B8-A1B6-F455A1D063D4}"/>
    <hyperlink ref="U1233:U1236" r:id="rId442" display="https://pub.fsa.gov.ru/rss/certificate/view/3694115/baseInfo" xr:uid="{53964B4C-1821-4291-AE90-EDCC7CF4E525}"/>
    <hyperlink ref="U1282" r:id="rId443" xr:uid="{AAA88E38-27B8-4BB2-AE09-4AD9DC8FECDE}"/>
    <hyperlink ref="U1284:U1286" r:id="rId444" display="https://pub.fsa.gov.ru/rss/certificate/view/3694115/baseInfo" xr:uid="{F4F147DB-6459-4FA1-93D8-FF20810674A8}"/>
    <hyperlink ref="U1289:U1290" r:id="rId445" display="https://pub.fsa.gov.ru/rss/certificate/view/3694115/baseInfo" xr:uid="{ADAEF2CB-A7B4-4562-A70D-330ED8C1A6E1}"/>
    <hyperlink ref="U1294" r:id="rId446" xr:uid="{0B89167E-557A-4F3D-BC2C-16F274CDCB04}"/>
    <hyperlink ref="U1297:U1319" r:id="rId447" display="https://pub.fsa.gov.ru/rss/certificate/view/3694115/baseInfo" xr:uid="{5CFBBED0-0394-4B57-B71E-9AC4FEA1ED0F}"/>
    <hyperlink ref="U1328:U1331" r:id="rId448" display="https://pub.fsa.gov.ru/rss/certificate/view/3694115/baseInfo" xr:uid="{56856392-093D-498A-AA01-696AF4A48665}"/>
    <hyperlink ref="U1354:U1359" r:id="rId449" display="https://pub.fsa.gov.ru/rss/certificate/view/3694115/baseInfo" xr:uid="{79BBB5E2-59DB-4717-B2AA-884114E05EEE}"/>
    <hyperlink ref="U1380:U1382" r:id="rId450" display="https://pub.fsa.gov.ru/rss/certificate/view/3694115/baseInfo" xr:uid="{E9E0E051-8BCB-4713-80FB-B70478AC4A9B}"/>
    <hyperlink ref="U1384:U1386" r:id="rId451" display="https://pub.fsa.gov.ru/rss/certificate/view/3694115/baseInfo" xr:uid="{02833887-9B3F-4148-835D-70FA304179F2}"/>
  </hyperlinks>
  <printOptions horizontalCentered="1"/>
  <pageMargins left="0.31496062992125984" right="0.31496062992125984" top="0.35433070866141736" bottom="0.55118110236220474" header="0.31496062992125984" footer="0.31496062992125984"/>
  <pageSetup paperSize="9" scale="13" fitToHeight="3" orientation="portrait" r:id="rId452"/>
  <drawing r:id="rId45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387"/>
  <sheetViews>
    <sheetView zoomScale="70" zoomScaleNormal="70" workbookViewId="0">
      <pane xSplit="1" ySplit="3" topLeftCell="B4" activePane="bottomRight" state="frozen"/>
      <selection pane="topRight" activeCell="D1" sqref="D1"/>
      <selection pane="bottomLeft" activeCell="A4" sqref="A4"/>
      <selection pane="bottomRight" activeCell="C12" sqref="C12"/>
    </sheetView>
  </sheetViews>
  <sheetFormatPr defaultColWidth="15.7109375" defaultRowHeight="15"/>
  <cols>
    <col min="1" max="1" width="15.5703125" style="538" customWidth="1"/>
    <col min="2" max="2" width="24.5703125" style="383" customWidth="1"/>
    <col min="3" max="3" width="56.140625" style="536" customWidth="1"/>
    <col min="4" max="4" width="13.85546875" style="537" customWidth="1"/>
    <col min="5" max="5" width="17.85546875" style="538" customWidth="1"/>
    <col min="6" max="6" width="6.7109375" style="384" customWidth="1"/>
    <col min="7" max="7" width="11.5703125" style="538" customWidth="1"/>
    <col min="8" max="8" width="7.28515625" style="383" customWidth="1"/>
    <col min="9" max="9" width="17.85546875" style="538" customWidth="1"/>
    <col min="10" max="10" width="7.85546875" style="385" customWidth="1"/>
    <col min="11" max="11" width="24.5703125" style="386" customWidth="1"/>
    <col min="12" max="12" width="6.7109375" style="538" customWidth="1"/>
    <col min="13" max="13" width="15.85546875" style="538" customWidth="1"/>
    <col min="14" max="14" width="6.7109375" style="384" customWidth="1"/>
    <col min="15" max="15" width="17.85546875" style="538" customWidth="1"/>
    <col min="16" max="16" width="6.7109375" style="385" customWidth="1"/>
    <col min="17" max="18" width="6" style="383" customWidth="1"/>
    <col min="19" max="19" width="23.28515625" style="383" customWidth="1"/>
    <col min="20" max="20" width="7.7109375" style="384" customWidth="1"/>
    <col min="21" max="16384" width="15.7109375" style="536"/>
  </cols>
  <sheetData>
    <row r="1" spans="1:20">
      <c r="A1" s="535" t="s">
        <v>5066</v>
      </c>
    </row>
    <row r="3" spans="1:20" ht="15.75" thickBot="1"/>
    <row r="4" spans="1:20" s="402" customFormat="1" ht="20.25" customHeight="1" thickBot="1">
      <c r="A4" s="387" t="s">
        <v>1125</v>
      </c>
      <c r="B4" s="388" t="s">
        <v>24</v>
      </c>
      <c r="C4" s="388" t="s">
        <v>0</v>
      </c>
      <c r="D4" s="389" t="s">
        <v>288</v>
      </c>
      <c r="E4" s="390" t="s">
        <v>1893</v>
      </c>
      <c r="F4" s="390" t="s">
        <v>1893</v>
      </c>
      <c r="G4" s="391" t="s">
        <v>1894</v>
      </c>
      <c r="H4" s="392" t="s">
        <v>1894</v>
      </c>
      <c r="I4" s="393" t="s">
        <v>1895</v>
      </c>
      <c r="J4" s="393" t="s">
        <v>3635</v>
      </c>
      <c r="K4" s="394" t="s">
        <v>1896</v>
      </c>
      <c r="L4" s="394" t="s">
        <v>1896</v>
      </c>
      <c r="M4" s="395" t="s">
        <v>3240</v>
      </c>
      <c r="N4" s="396" t="s">
        <v>3240</v>
      </c>
      <c r="O4" s="397" t="s">
        <v>2206</v>
      </c>
      <c r="P4" s="398" t="s">
        <v>2206</v>
      </c>
      <c r="Q4" s="399" t="s">
        <v>3636</v>
      </c>
      <c r="R4" s="399" t="s">
        <v>3636</v>
      </c>
      <c r="S4" s="400" t="s">
        <v>3241</v>
      </c>
      <c r="T4" s="401" t="s">
        <v>3241</v>
      </c>
    </row>
    <row r="5" spans="1:20" s="402" customFormat="1" ht="15.75" customHeight="1" thickBot="1">
      <c r="A5" s="403"/>
      <c r="B5" s="404"/>
      <c r="C5" s="404"/>
      <c r="D5" s="404"/>
      <c r="E5" s="405"/>
      <c r="F5" s="405"/>
      <c r="G5" s="405"/>
      <c r="H5" s="404"/>
      <c r="I5" s="405"/>
      <c r="J5" s="405"/>
      <c r="K5" s="406"/>
      <c r="L5" s="405"/>
      <c r="M5" s="405"/>
      <c r="N5" s="405"/>
      <c r="O5" s="405"/>
      <c r="P5" s="405"/>
      <c r="Q5" s="404"/>
      <c r="R5" s="404"/>
      <c r="S5" s="404"/>
      <c r="T5" s="405"/>
    </row>
    <row r="6" spans="1:20" ht="21" customHeight="1" thickBot="1">
      <c r="A6" s="407"/>
      <c r="B6" s="408"/>
      <c r="C6" s="409" t="s">
        <v>1</v>
      </c>
      <c r="D6" s="409"/>
      <c r="E6" s="410"/>
      <c r="F6" s="411"/>
      <c r="G6" s="410"/>
      <c r="H6" s="408"/>
      <c r="I6" s="410"/>
      <c r="J6" s="411"/>
      <c r="K6" s="412"/>
      <c r="L6" s="410"/>
      <c r="M6" s="410"/>
      <c r="N6" s="411"/>
      <c r="O6" s="410"/>
      <c r="P6" s="411"/>
      <c r="Q6" s="408"/>
      <c r="R6" s="408"/>
      <c r="S6" s="408"/>
      <c r="T6" s="411"/>
    </row>
    <row r="7" spans="1:20" s="413" customFormat="1" ht="42" customHeight="1">
      <c r="A7" s="192">
        <v>810001</v>
      </c>
      <c r="B7" s="21" t="s">
        <v>811</v>
      </c>
      <c r="C7" s="44" t="s">
        <v>812</v>
      </c>
      <c r="D7" s="56" t="s">
        <v>289</v>
      </c>
      <c r="E7" s="193">
        <v>210500101200582</v>
      </c>
      <c r="F7" s="197">
        <v>363.80400000000003</v>
      </c>
      <c r="G7" s="193">
        <v>0</v>
      </c>
      <c r="H7" s="21"/>
      <c r="I7" s="193"/>
      <c r="J7" s="197" t="e">
        <v>#N/A</v>
      </c>
      <c r="K7" s="21" t="s">
        <v>2209</v>
      </c>
      <c r="L7" s="193">
        <v>173.6</v>
      </c>
      <c r="M7" s="193"/>
      <c r="N7" s="81"/>
      <c r="O7" s="193" t="s">
        <v>2398</v>
      </c>
      <c r="P7" s="197">
        <v>244.62</v>
      </c>
      <c r="Q7" s="21"/>
      <c r="R7" s="21"/>
      <c r="S7" s="21"/>
      <c r="T7" s="81"/>
    </row>
    <row r="8" spans="1:20" s="413" customFormat="1" ht="42" customHeight="1">
      <c r="A8" s="192">
        <v>810002</v>
      </c>
      <c r="B8" s="21" t="s">
        <v>813</v>
      </c>
      <c r="C8" s="44" t="s">
        <v>4532</v>
      </c>
      <c r="D8" s="56" t="s">
        <v>289</v>
      </c>
      <c r="E8" s="193">
        <v>210800101200582</v>
      </c>
      <c r="F8" s="197">
        <v>276.69599999999997</v>
      </c>
      <c r="G8" s="193">
        <v>0</v>
      </c>
      <c r="H8" s="21"/>
      <c r="I8" s="193"/>
      <c r="J8" s="197" t="e">
        <v>#N/A</v>
      </c>
      <c r="K8" s="21" t="s">
        <v>2208</v>
      </c>
      <c r="L8" s="193">
        <v>134.4</v>
      </c>
      <c r="M8" s="193" t="s">
        <v>2569</v>
      </c>
      <c r="N8" s="81">
        <v>165.9975</v>
      </c>
      <c r="O8" s="193"/>
      <c r="P8" s="197"/>
      <c r="Q8" s="21"/>
      <c r="R8" s="21"/>
      <c r="S8" s="21"/>
      <c r="T8" s="81"/>
    </row>
    <row r="9" spans="1:20" s="413" customFormat="1" ht="42" customHeight="1">
      <c r="A9" s="192">
        <v>810003</v>
      </c>
      <c r="B9" s="21" t="s">
        <v>814</v>
      </c>
      <c r="C9" s="44" t="s">
        <v>815</v>
      </c>
      <c r="D9" s="56" t="s">
        <v>289</v>
      </c>
      <c r="E9" s="193">
        <v>40600101200600</v>
      </c>
      <c r="F9" s="197">
        <v>491.904</v>
      </c>
      <c r="G9" s="193">
        <v>0</v>
      </c>
      <c r="H9" s="21"/>
      <c r="I9" s="193"/>
      <c r="J9" s="197" t="e">
        <v>#N/A</v>
      </c>
      <c r="K9" s="21" t="s">
        <v>2207</v>
      </c>
      <c r="L9" s="193">
        <v>188</v>
      </c>
      <c r="M9" s="193" t="s">
        <v>2570</v>
      </c>
      <c r="N9" s="81">
        <v>193.47483703395505</v>
      </c>
      <c r="O9" s="193" t="s">
        <v>2397</v>
      </c>
      <c r="P9" s="197">
        <v>269.73</v>
      </c>
      <c r="Q9" s="21"/>
      <c r="R9" s="21"/>
      <c r="S9" s="21"/>
      <c r="T9" s="81"/>
    </row>
    <row r="10" spans="1:20" s="413" customFormat="1" ht="42" customHeight="1">
      <c r="A10" s="192">
        <v>810080</v>
      </c>
      <c r="B10" s="21" t="s">
        <v>2958</v>
      </c>
      <c r="C10" s="44" t="s">
        <v>4654</v>
      </c>
      <c r="D10" s="56" t="s">
        <v>289</v>
      </c>
      <c r="E10" s="193"/>
      <c r="F10" s="197" t="e">
        <v>#N/A</v>
      </c>
      <c r="G10" s="193" t="e">
        <v>#N/A</v>
      </c>
      <c r="H10" s="21"/>
      <c r="I10" s="193"/>
      <c r="J10" s="197" t="e">
        <v>#N/A</v>
      </c>
      <c r="K10" s="21"/>
      <c r="L10" s="193" t="e">
        <v>#N/A</v>
      </c>
      <c r="M10" s="193"/>
      <c r="N10" s="81"/>
      <c r="O10" s="193"/>
      <c r="P10" s="197"/>
      <c r="Q10" s="21"/>
      <c r="R10" s="21"/>
      <c r="S10" s="21"/>
      <c r="T10" s="81"/>
    </row>
    <row r="11" spans="1:20" s="413" customFormat="1" ht="42" customHeight="1">
      <c r="A11" s="192">
        <v>811044</v>
      </c>
      <c r="B11" s="21" t="s">
        <v>2959</v>
      </c>
      <c r="C11" s="44" t="s">
        <v>4651</v>
      </c>
      <c r="D11" s="56" t="s">
        <v>289</v>
      </c>
      <c r="E11" s="193"/>
      <c r="F11" s="197" t="e">
        <v>#N/A</v>
      </c>
      <c r="G11" s="193" t="e">
        <v>#N/A</v>
      </c>
      <c r="H11" s="21"/>
      <c r="I11" s="193"/>
      <c r="J11" s="197" t="e">
        <v>#N/A</v>
      </c>
      <c r="K11" s="21"/>
      <c r="L11" s="193" t="e">
        <v>#N/A</v>
      </c>
      <c r="M11" s="193"/>
      <c r="N11" s="81"/>
      <c r="O11" s="193"/>
      <c r="P11" s="197"/>
      <c r="Q11" s="21"/>
      <c r="R11" s="21"/>
      <c r="S11" s="21"/>
      <c r="T11" s="81"/>
    </row>
    <row r="12" spans="1:20" s="413" customFormat="1" ht="42" customHeight="1">
      <c r="A12" s="192">
        <v>810079</v>
      </c>
      <c r="B12" s="21" t="s">
        <v>2960</v>
      </c>
      <c r="C12" s="44" t="s">
        <v>4652</v>
      </c>
      <c r="D12" s="56" t="s">
        <v>289</v>
      </c>
      <c r="E12" s="193"/>
      <c r="F12" s="197" t="e">
        <v>#N/A</v>
      </c>
      <c r="G12" s="193" t="e">
        <v>#N/A</v>
      </c>
      <c r="H12" s="21"/>
      <c r="I12" s="193"/>
      <c r="J12" s="197" t="e">
        <v>#N/A</v>
      </c>
      <c r="K12" s="21"/>
      <c r="L12" s="193" t="e">
        <v>#N/A</v>
      </c>
      <c r="M12" s="193"/>
      <c r="N12" s="81"/>
      <c r="O12" s="193"/>
      <c r="P12" s="197"/>
      <c r="Q12" s="21"/>
      <c r="R12" s="21"/>
      <c r="S12" s="21"/>
      <c r="T12" s="81"/>
    </row>
    <row r="13" spans="1:20" s="413" customFormat="1" ht="42" customHeight="1">
      <c r="A13" s="192">
        <v>810081</v>
      </c>
      <c r="B13" s="21" t="s">
        <v>2961</v>
      </c>
      <c r="C13" s="44" t="s">
        <v>4533</v>
      </c>
      <c r="D13" s="56" t="s">
        <v>289</v>
      </c>
      <c r="E13" s="193"/>
      <c r="F13" s="197" t="e">
        <v>#N/A</v>
      </c>
      <c r="G13" s="193" t="e">
        <v>#N/A</v>
      </c>
      <c r="H13" s="21"/>
      <c r="I13" s="193"/>
      <c r="J13" s="197" t="e">
        <v>#N/A</v>
      </c>
      <c r="K13" s="21"/>
      <c r="L13" s="193" t="e">
        <v>#N/A</v>
      </c>
      <c r="M13" s="193"/>
      <c r="N13" s="81"/>
      <c r="O13" s="193"/>
      <c r="P13" s="197"/>
      <c r="Q13" s="21"/>
      <c r="R13" s="21"/>
      <c r="S13" s="21"/>
      <c r="T13" s="81"/>
    </row>
    <row r="14" spans="1:20" s="413" customFormat="1" ht="42" customHeight="1">
      <c r="A14" s="192">
        <v>810004</v>
      </c>
      <c r="B14" s="21" t="s">
        <v>286</v>
      </c>
      <c r="C14" s="44" t="s">
        <v>4490</v>
      </c>
      <c r="D14" s="56" t="s">
        <v>289</v>
      </c>
      <c r="E14" s="193">
        <v>316300100102010</v>
      </c>
      <c r="F14" s="197">
        <v>819.83999999999992</v>
      </c>
      <c r="G14" s="193">
        <v>0</v>
      </c>
      <c r="H14" s="21"/>
      <c r="I14" s="193"/>
      <c r="J14" s="197" t="e">
        <v>#N/A</v>
      </c>
      <c r="K14" s="21" t="s">
        <v>5067</v>
      </c>
      <c r="L14" s="193" t="e">
        <v>#N/A</v>
      </c>
      <c r="M14" s="193"/>
      <c r="N14" s="81"/>
      <c r="O14" s="193"/>
      <c r="P14" s="197"/>
      <c r="Q14" s="21"/>
      <c r="R14" s="21"/>
      <c r="S14" s="21"/>
      <c r="T14" s="81"/>
    </row>
    <row r="15" spans="1:20" s="413" customFormat="1" ht="42" customHeight="1">
      <c r="A15" s="192">
        <v>810005</v>
      </c>
      <c r="B15" s="21" t="s">
        <v>680</v>
      </c>
      <c r="C15" s="44" t="s">
        <v>4491</v>
      </c>
      <c r="D15" s="56" t="s">
        <v>289</v>
      </c>
      <c r="E15" s="193">
        <v>316000100102000</v>
      </c>
      <c r="F15" s="197">
        <v>1066.6487999999999</v>
      </c>
      <c r="G15" s="193">
        <v>0</v>
      </c>
      <c r="H15" s="21"/>
      <c r="I15" s="193"/>
      <c r="J15" s="197" t="e">
        <v>#N/A</v>
      </c>
      <c r="K15" s="21" t="s">
        <v>5067</v>
      </c>
      <c r="L15" s="193" t="e">
        <v>#N/A</v>
      </c>
      <c r="M15" s="193"/>
      <c r="N15" s="81"/>
      <c r="O15" s="193"/>
      <c r="P15" s="197"/>
      <c r="Q15" s="21"/>
      <c r="R15" s="21"/>
      <c r="S15" s="21"/>
      <c r="T15" s="81"/>
    </row>
    <row r="16" spans="1:20" s="413" customFormat="1" ht="42" customHeight="1">
      <c r="A16" s="192">
        <v>810006</v>
      </c>
      <c r="B16" s="21" t="s">
        <v>1062</v>
      </c>
      <c r="C16" s="44" t="s">
        <v>4486</v>
      </c>
      <c r="D16" s="56" t="s">
        <v>289</v>
      </c>
      <c r="E16" s="193">
        <v>316000100104400</v>
      </c>
      <c r="F16" s="197">
        <v>1186.2060000000001</v>
      </c>
      <c r="G16" s="193">
        <v>0</v>
      </c>
      <c r="H16" s="21"/>
      <c r="I16" s="193"/>
      <c r="J16" s="197" t="e">
        <v>#N/A</v>
      </c>
      <c r="K16" s="21" t="s">
        <v>5068</v>
      </c>
      <c r="L16" s="193" t="e">
        <v>#N/A</v>
      </c>
      <c r="M16" s="193"/>
      <c r="N16" s="81"/>
      <c r="O16" s="193"/>
      <c r="P16" s="197"/>
      <c r="Q16" s="21"/>
      <c r="R16" s="21"/>
      <c r="S16" s="21"/>
      <c r="T16" s="81"/>
    </row>
    <row r="17" spans="1:20" s="413" customFormat="1" ht="42" customHeight="1">
      <c r="A17" s="192">
        <v>810007</v>
      </c>
      <c r="B17" s="21" t="s">
        <v>3873</v>
      </c>
      <c r="C17" s="44" t="s">
        <v>4653</v>
      </c>
      <c r="D17" s="56" t="s">
        <v>289</v>
      </c>
      <c r="E17" s="193">
        <v>316000100104400</v>
      </c>
      <c r="F17" s="197">
        <v>1186.2060000000001</v>
      </c>
      <c r="G17" s="193">
        <v>0</v>
      </c>
      <c r="H17" s="21"/>
      <c r="I17" s="193"/>
      <c r="J17" s="197" t="e">
        <v>#N/A</v>
      </c>
      <c r="K17" s="21" t="s">
        <v>5068</v>
      </c>
      <c r="L17" s="193" t="e">
        <v>#N/A</v>
      </c>
      <c r="M17" s="193"/>
      <c r="N17" s="81"/>
      <c r="O17" s="193"/>
      <c r="P17" s="197"/>
      <c r="Q17" s="21"/>
      <c r="R17" s="21"/>
      <c r="S17" s="21"/>
      <c r="T17" s="81"/>
    </row>
    <row r="18" spans="1:20" s="413" customFormat="1" ht="42" customHeight="1">
      <c r="A18" s="192">
        <v>810008</v>
      </c>
      <c r="B18" s="21" t="s">
        <v>408</v>
      </c>
      <c r="C18" s="44" t="s">
        <v>407</v>
      </c>
      <c r="D18" s="56" t="s">
        <v>289</v>
      </c>
      <c r="E18" s="193">
        <v>315100100110000</v>
      </c>
      <c r="F18" s="197">
        <v>2445.0047999999997</v>
      </c>
      <c r="G18" s="193">
        <v>0</v>
      </c>
      <c r="H18" s="21"/>
      <c r="I18" s="193"/>
      <c r="J18" s="197" t="e">
        <v>#N/A</v>
      </c>
      <c r="K18" s="21"/>
      <c r="L18" s="193" t="e">
        <v>#N/A</v>
      </c>
      <c r="M18" s="193"/>
      <c r="N18" s="81"/>
      <c r="O18" s="193"/>
      <c r="P18" s="197"/>
      <c r="Q18" s="21"/>
      <c r="R18" s="21"/>
      <c r="S18" s="21"/>
      <c r="T18" s="81"/>
    </row>
    <row r="19" spans="1:20" s="413" customFormat="1" ht="42" customHeight="1">
      <c r="A19" s="192">
        <v>810009</v>
      </c>
      <c r="B19" s="21" t="s">
        <v>679</v>
      </c>
      <c r="C19" s="44" t="s">
        <v>4324</v>
      </c>
      <c r="D19" s="56" t="s">
        <v>289</v>
      </c>
      <c r="E19" s="193"/>
      <c r="F19" s="197" t="e">
        <v>#N/A</v>
      </c>
      <c r="G19" s="193">
        <v>0</v>
      </c>
      <c r="H19" s="21"/>
      <c r="I19" s="193"/>
      <c r="J19" s="197" t="e">
        <v>#N/A</v>
      </c>
      <c r="K19" s="21"/>
      <c r="L19" s="193" t="e">
        <v>#N/A</v>
      </c>
      <c r="M19" s="193"/>
      <c r="N19" s="81"/>
      <c r="O19" s="193"/>
      <c r="P19" s="197"/>
      <c r="Q19" s="21"/>
      <c r="R19" s="21"/>
      <c r="S19" s="21"/>
      <c r="T19" s="81"/>
    </row>
    <row r="20" spans="1:20" s="413" customFormat="1" ht="42" customHeight="1">
      <c r="A20" s="192">
        <v>910025</v>
      </c>
      <c r="B20" s="21" t="s">
        <v>3874</v>
      </c>
      <c r="C20" s="44" t="s">
        <v>4205</v>
      </c>
      <c r="D20" s="56" t="s">
        <v>290</v>
      </c>
      <c r="E20" s="193"/>
      <c r="F20" s="197" t="e">
        <v>#N/A</v>
      </c>
      <c r="G20" s="193" t="s">
        <v>1992</v>
      </c>
      <c r="H20" s="21"/>
      <c r="I20" s="193"/>
      <c r="J20" s="197" t="e">
        <v>#N/A</v>
      </c>
      <c r="K20" s="21" t="s">
        <v>2210</v>
      </c>
      <c r="L20" s="193">
        <v>8697.6</v>
      </c>
      <c r="M20" s="193" t="s">
        <v>3367</v>
      </c>
      <c r="N20" s="81">
        <v>8707.9154652242469</v>
      </c>
      <c r="O20" s="193"/>
      <c r="P20" s="197"/>
      <c r="Q20" s="21"/>
      <c r="R20" s="21"/>
      <c r="S20" s="21"/>
      <c r="T20" s="81"/>
    </row>
    <row r="21" spans="1:20" s="413" customFormat="1" ht="42" customHeight="1">
      <c r="A21" s="192">
        <v>910040</v>
      </c>
      <c r="B21" s="21" t="s">
        <v>3222</v>
      </c>
      <c r="C21" s="44" t="s">
        <v>3224</v>
      </c>
      <c r="D21" s="56" t="s">
        <v>290</v>
      </c>
      <c r="E21" s="193">
        <v>40600100505060</v>
      </c>
      <c r="F21" s="197">
        <v>4954.9079999999994</v>
      </c>
      <c r="G21" s="193" t="e">
        <v>#N/A</v>
      </c>
      <c r="H21" s="21"/>
      <c r="I21" s="193"/>
      <c r="J21" s="197" t="e">
        <v>#N/A</v>
      </c>
      <c r="K21" s="21"/>
      <c r="L21" s="193" t="e">
        <v>#N/A</v>
      </c>
      <c r="M21" s="193"/>
      <c r="N21" s="81"/>
      <c r="O21" s="193"/>
      <c r="P21" s="197"/>
      <c r="Q21" s="21"/>
      <c r="R21" s="21"/>
      <c r="S21" s="21"/>
      <c r="T21" s="81"/>
    </row>
    <row r="22" spans="1:20" s="413" customFormat="1" ht="42" customHeight="1">
      <c r="A22" s="192">
        <v>910041</v>
      </c>
      <c r="B22" s="21" t="s">
        <v>3223</v>
      </c>
      <c r="C22" s="44" t="s">
        <v>3221</v>
      </c>
      <c r="D22" s="56" t="s">
        <v>290</v>
      </c>
      <c r="E22" s="193">
        <v>40600100505030</v>
      </c>
      <c r="F22" s="197">
        <v>2918.6304</v>
      </c>
      <c r="G22" s="193" t="e">
        <v>#N/A</v>
      </c>
      <c r="H22" s="21"/>
      <c r="I22" s="193"/>
      <c r="J22" s="197" t="e">
        <v>#N/A</v>
      </c>
      <c r="K22" s="21"/>
      <c r="L22" s="193" t="e">
        <v>#N/A</v>
      </c>
      <c r="M22" s="193"/>
      <c r="N22" s="81"/>
      <c r="O22" s="193"/>
      <c r="P22" s="197"/>
      <c r="Q22" s="21"/>
      <c r="R22" s="21"/>
      <c r="S22" s="21"/>
      <c r="T22" s="81"/>
    </row>
    <row r="23" spans="1:20" s="413" customFormat="1" ht="42" customHeight="1">
      <c r="A23" s="192">
        <v>910024</v>
      </c>
      <c r="B23" s="21" t="s">
        <v>1845</v>
      </c>
      <c r="C23" s="44" t="s">
        <v>4325</v>
      </c>
      <c r="D23" s="56" t="s">
        <v>290</v>
      </c>
      <c r="E23" s="193"/>
      <c r="F23" s="197" t="e">
        <v>#N/A</v>
      </c>
      <c r="G23" s="193">
        <v>0</v>
      </c>
      <c r="H23" s="21"/>
      <c r="I23" s="193"/>
      <c r="J23" s="197" t="e">
        <v>#N/A</v>
      </c>
      <c r="K23" s="21"/>
      <c r="L23" s="193" t="e">
        <v>#N/A</v>
      </c>
      <c r="M23" s="193"/>
      <c r="N23" s="81"/>
      <c r="O23" s="193"/>
      <c r="P23" s="197"/>
      <c r="Q23" s="21"/>
      <c r="R23" s="21"/>
      <c r="S23" s="21"/>
      <c r="T23" s="81"/>
    </row>
    <row r="24" spans="1:20" s="413" customFormat="1" ht="42" customHeight="1">
      <c r="A24" s="416">
        <v>910056</v>
      </c>
      <c r="B24" s="21" t="s">
        <v>4829</v>
      </c>
      <c r="C24" s="44" t="s">
        <v>4831</v>
      </c>
      <c r="D24" s="56" t="s">
        <v>290</v>
      </c>
      <c r="E24" s="193"/>
      <c r="F24" s="197">
        <v>0</v>
      </c>
      <c r="G24" s="193"/>
      <c r="H24" s="21"/>
      <c r="I24" s="193"/>
      <c r="J24" s="197"/>
      <c r="K24" s="21"/>
      <c r="L24" s="193">
        <v>0</v>
      </c>
      <c r="M24" s="193"/>
      <c r="N24" s="81"/>
      <c r="O24" s="193"/>
      <c r="P24" s="197"/>
      <c r="Q24" s="21"/>
      <c r="R24" s="21"/>
      <c r="S24" s="21"/>
      <c r="T24" s="81"/>
    </row>
    <row r="25" spans="1:20" s="413" customFormat="1" ht="42" customHeight="1">
      <c r="A25" s="416">
        <v>910051</v>
      </c>
      <c r="B25" s="21" t="s">
        <v>4832</v>
      </c>
      <c r="C25" s="44" t="s">
        <v>4833</v>
      </c>
      <c r="D25" s="56" t="s">
        <v>290</v>
      </c>
      <c r="E25" s="193"/>
      <c r="F25" s="197">
        <v>0</v>
      </c>
      <c r="G25" s="193"/>
      <c r="H25" s="21"/>
      <c r="I25" s="193"/>
      <c r="J25" s="197"/>
      <c r="K25" s="21"/>
      <c r="L25" s="193">
        <v>0</v>
      </c>
      <c r="M25" s="193"/>
      <c r="N25" s="81"/>
      <c r="O25" s="193"/>
      <c r="P25" s="197"/>
      <c r="Q25" s="21"/>
      <c r="R25" s="21"/>
      <c r="S25" s="21"/>
      <c r="T25" s="81"/>
    </row>
    <row r="26" spans="1:20" s="413" customFormat="1" ht="42" customHeight="1">
      <c r="A26" s="416">
        <v>910052</v>
      </c>
      <c r="B26" s="21" t="s">
        <v>4834</v>
      </c>
      <c r="C26" s="44" t="s">
        <v>4835</v>
      </c>
      <c r="D26" s="56" t="s">
        <v>290</v>
      </c>
      <c r="E26" s="193"/>
      <c r="F26" s="197">
        <v>0</v>
      </c>
      <c r="G26" s="193"/>
      <c r="H26" s="21"/>
      <c r="I26" s="193"/>
      <c r="J26" s="197"/>
      <c r="K26" s="21"/>
      <c r="L26" s="193">
        <v>0</v>
      </c>
      <c r="M26" s="193"/>
      <c r="N26" s="81"/>
      <c r="O26" s="193"/>
      <c r="P26" s="197"/>
      <c r="Q26" s="21"/>
      <c r="R26" s="21"/>
      <c r="S26" s="21"/>
      <c r="T26" s="81"/>
    </row>
    <row r="27" spans="1:20" s="413" customFormat="1" ht="42" customHeight="1">
      <c r="A27" s="416">
        <v>910053</v>
      </c>
      <c r="B27" s="21" t="s">
        <v>4836</v>
      </c>
      <c r="C27" s="44" t="s">
        <v>4837</v>
      </c>
      <c r="D27" s="56" t="s">
        <v>290</v>
      </c>
      <c r="E27" s="193"/>
      <c r="F27" s="197">
        <v>0</v>
      </c>
      <c r="G27" s="193"/>
      <c r="H27" s="21"/>
      <c r="I27" s="193"/>
      <c r="J27" s="197"/>
      <c r="K27" s="21"/>
      <c r="L27" s="193">
        <v>0</v>
      </c>
      <c r="M27" s="193"/>
      <c r="N27" s="81"/>
      <c r="O27" s="193"/>
      <c r="P27" s="197"/>
      <c r="Q27" s="21"/>
      <c r="R27" s="21"/>
      <c r="S27" s="21"/>
      <c r="T27" s="81"/>
    </row>
    <row r="28" spans="1:20" s="413" customFormat="1" ht="42" customHeight="1">
      <c r="A28" s="192">
        <v>810011</v>
      </c>
      <c r="B28" s="21" t="s">
        <v>537</v>
      </c>
      <c r="C28" s="44" t="s">
        <v>536</v>
      </c>
      <c r="D28" s="56" t="s">
        <v>289</v>
      </c>
      <c r="E28" s="193">
        <v>40620100511500</v>
      </c>
      <c r="F28" s="197">
        <v>6131.7227999999996</v>
      </c>
      <c r="G28" s="193">
        <v>0</v>
      </c>
      <c r="H28" s="21"/>
      <c r="I28" s="193"/>
      <c r="J28" s="197" t="e">
        <v>#N/A</v>
      </c>
      <c r="K28" s="21" t="s">
        <v>3262</v>
      </c>
      <c r="L28" s="193">
        <v>4028.8</v>
      </c>
      <c r="M28" s="193" t="s">
        <v>2571</v>
      </c>
      <c r="N28" s="81">
        <v>4371.3274735369496</v>
      </c>
      <c r="O28" s="193"/>
      <c r="P28" s="197"/>
      <c r="Q28" s="21"/>
      <c r="R28" s="21"/>
      <c r="S28" s="21"/>
      <c r="T28" s="81"/>
    </row>
    <row r="29" spans="1:20" s="413" customFormat="1" ht="42" customHeight="1">
      <c r="A29" s="192">
        <v>810012</v>
      </c>
      <c r="B29" s="21" t="s">
        <v>220</v>
      </c>
      <c r="C29" s="44" t="s">
        <v>1064</v>
      </c>
      <c r="D29" s="56" t="s">
        <v>289</v>
      </c>
      <c r="E29" s="193"/>
      <c r="F29" s="197" t="e">
        <v>#N/A</v>
      </c>
      <c r="G29" s="193" t="s">
        <v>1900</v>
      </c>
      <c r="H29" s="21"/>
      <c r="I29" s="193" t="s">
        <v>2011</v>
      </c>
      <c r="J29" s="197">
        <v>4696.9146000000001</v>
      </c>
      <c r="K29" s="21" t="s">
        <v>2211</v>
      </c>
      <c r="L29" s="193">
        <v>3799.2</v>
      </c>
      <c r="M29" s="193" t="s">
        <v>2572</v>
      </c>
      <c r="N29" s="81">
        <v>4437.0229293120356</v>
      </c>
      <c r="O29" s="193"/>
      <c r="P29" s="197"/>
      <c r="Q29" s="21"/>
      <c r="R29" s="21"/>
      <c r="S29" s="21" t="s">
        <v>3433</v>
      </c>
      <c r="T29" s="81">
        <v>4010</v>
      </c>
    </row>
    <row r="30" spans="1:20" s="413" customFormat="1" ht="42" customHeight="1">
      <c r="A30" s="192">
        <v>910002</v>
      </c>
      <c r="B30" s="21" t="s">
        <v>985</v>
      </c>
      <c r="C30" s="44" t="s">
        <v>414</v>
      </c>
      <c r="D30" s="56" t="s">
        <v>290</v>
      </c>
      <c r="E30" s="193"/>
      <c r="F30" s="197" t="e">
        <v>#N/A</v>
      </c>
      <c r="G30" s="193" t="s">
        <v>1993</v>
      </c>
      <c r="H30" s="21"/>
      <c r="I30" s="193" t="s">
        <v>2012</v>
      </c>
      <c r="J30" s="197">
        <v>1238.2146</v>
      </c>
      <c r="K30" s="218" t="s">
        <v>3736</v>
      </c>
      <c r="L30" s="193">
        <v>620.79999999999995</v>
      </c>
      <c r="M30" s="193"/>
      <c r="N30" s="81"/>
      <c r="O30" s="193" t="s">
        <v>2384</v>
      </c>
      <c r="P30" s="197">
        <v>1006.83</v>
      </c>
      <c r="Q30" s="21"/>
      <c r="R30" s="21"/>
      <c r="S30" s="21"/>
      <c r="T30" s="81"/>
    </row>
    <row r="31" spans="1:20" s="413" customFormat="1" ht="42" customHeight="1">
      <c r="A31" s="192">
        <v>810076</v>
      </c>
      <c r="B31" s="134" t="s">
        <v>3875</v>
      </c>
      <c r="C31" s="44" t="s">
        <v>1095</v>
      </c>
      <c r="D31" s="56" t="s">
        <v>289</v>
      </c>
      <c r="E31" s="193">
        <v>40600390662510</v>
      </c>
      <c r="F31" s="197">
        <v>7737.24</v>
      </c>
      <c r="G31" s="193">
        <v>0</v>
      </c>
      <c r="H31" s="134"/>
      <c r="I31" s="193"/>
      <c r="J31" s="197" t="e">
        <v>#N/A</v>
      </c>
      <c r="K31" s="134"/>
      <c r="L31" s="193" t="e">
        <v>#N/A</v>
      </c>
      <c r="M31" s="193"/>
      <c r="N31" s="81"/>
      <c r="O31" s="193" t="s">
        <v>2390</v>
      </c>
      <c r="P31" s="197">
        <v>5953.5</v>
      </c>
      <c r="Q31" s="134"/>
      <c r="R31" s="134"/>
      <c r="S31" s="134" t="s">
        <v>3434</v>
      </c>
      <c r="T31" s="81">
        <v>5311</v>
      </c>
    </row>
    <row r="32" spans="1:20" s="413" customFormat="1" ht="42" customHeight="1">
      <c r="A32" s="192">
        <v>810078</v>
      </c>
      <c r="B32" s="415" t="s">
        <v>2942</v>
      </c>
      <c r="C32" s="44" t="s">
        <v>4534</v>
      </c>
      <c r="D32" s="56" t="s">
        <v>289</v>
      </c>
      <c r="E32" s="193">
        <v>40600390662501</v>
      </c>
      <c r="F32" s="197">
        <v>7737.24</v>
      </c>
      <c r="G32" s="193" t="e">
        <v>#N/A</v>
      </c>
      <c r="H32" s="415"/>
      <c r="I32" s="193"/>
      <c r="J32" s="197" t="e">
        <v>#N/A</v>
      </c>
      <c r="K32" s="415"/>
      <c r="L32" s="193" t="e">
        <v>#N/A</v>
      </c>
      <c r="M32" s="193"/>
      <c r="N32" s="81"/>
      <c r="O32" s="193" t="s">
        <v>3426</v>
      </c>
      <c r="P32" s="197">
        <v>5953.5</v>
      </c>
      <c r="Q32" s="415"/>
      <c r="R32" s="415"/>
      <c r="S32" s="415"/>
      <c r="T32" s="81"/>
    </row>
    <row r="33" spans="1:20" s="413" customFormat="1" ht="42" customHeight="1">
      <c r="A33" s="192">
        <v>910003</v>
      </c>
      <c r="B33" s="134" t="s">
        <v>851</v>
      </c>
      <c r="C33" s="44" t="s">
        <v>1065</v>
      </c>
      <c r="D33" s="56" t="s">
        <v>290</v>
      </c>
      <c r="E33" s="193"/>
      <c r="F33" s="197" t="e">
        <v>#N/A</v>
      </c>
      <c r="G33" s="193">
        <v>0</v>
      </c>
      <c r="H33" s="134"/>
      <c r="I33" s="193"/>
      <c r="J33" s="197" t="e">
        <v>#N/A</v>
      </c>
      <c r="K33" s="134"/>
      <c r="L33" s="193" t="e">
        <v>#N/A</v>
      </c>
      <c r="M33" s="193" t="s">
        <v>3637</v>
      </c>
      <c r="N33" s="81">
        <v>2842.9947000000002</v>
      </c>
      <c r="O33" s="193" t="s">
        <v>2391</v>
      </c>
      <c r="P33" s="197">
        <v>3888.0000000000005</v>
      </c>
      <c r="Q33" s="134"/>
      <c r="R33" s="134"/>
      <c r="S33" s="134"/>
      <c r="T33" s="81"/>
    </row>
    <row r="34" spans="1:20" s="413" customFormat="1" ht="42" customHeight="1">
      <c r="A34" s="192">
        <v>910004</v>
      </c>
      <c r="B34" s="21" t="s">
        <v>852</v>
      </c>
      <c r="C34" s="44" t="s">
        <v>1066</v>
      </c>
      <c r="D34" s="56" t="s">
        <v>290</v>
      </c>
      <c r="E34" s="193"/>
      <c r="F34" s="197" t="e">
        <v>#N/A</v>
      </c>
      <c r="G34" s="193" t="s">
        <v>1901</v>
      </c>
      <c r="H34" s="21"/>
      <c r="I34" s="193"/>
      <c r="J34" s="197" t="e">
        <v>#N/A</v>
      </c>
      <c r="K34" s="21" t="s">
        <v>2212</v>
      </c>
      <c r="L34" s="193">
        <v>2712</v>
      </c>
      <c r="M34" s="193" t="s">
        <v>3638</v>
      </c>
      <c r="N34" s="81">
        <v>2842.9947000000002</v>
      </c>
      <c r="O34" s="193" t="s">
        <v>3427</v>
      </c>
      <c r="P34" s="197">
        <v>3888.0000000000005</v>
      </c>
      <c r="Q34" s="21"/>
      <c r="R34" s="21"/>
      <c r="S34" s="21"/>
      <c r="T34" s="81"/>
    </row>
    <row r="35" spans="1:20" s="413" customFormat="1" ht="42" customHeight="1">
      <c r="A35" s="192">
        <v>910005</v>
      </c>
      <c r="B35" s="21" t="s">
        <v>664</v>
      </c>
      <c r="C35" s="44" t="s">
        <v>663</v>
      </c>
      <c r="D35" s="56" t="s">
        <v>290</v>
      </c>
      <c r="E35" s="193">
        <v>40610100601510</v>
      </c>
      <c r="F35" s="197">
        <v>3912.174</v>
      </c>
      <c r="G35" s="193">
        <v>0</v>
      </c>
      <c r="H35" s="21"/>
      <c r="I35" s="193"/>
      <c r="J35" s="197" t="e">
        <v>#N/A</v>
      </c>
      <c r="K35" s="21" t="s">
        <v>2214</v>
      </c>
      <c r="L35" s="193">
        <v>2712</v>
      </c>
      <c r="M35" s="193" t="s">
        <v>3639</v>
      </c>
      <c r="N35" s="81">
        <v>2558.6952300000003</v>
      </c>
      <c r="O35" s="193" t="s">
        <v>2392</v>
      </c>
      <c r="P35" s="197">
        <v>3070.71</v>
      </c>
      <c r="Q35" s="21"/>
      <c r="R35" s="21"/>
      <c r="S35" s="21"/>
      <c r="T35" s="81"/>
    </row>
    <row r="36" spans="1:20" s="413" customFormat="1" ht="42" customHeight="1">
      <c r="A36" s="192">
        <v>910006</v>
      </c>
      <c r="B36" s="21" t="s">
        <v>665</v>
      </c>
      <c r="C36" s="44" t="s">
        <v>666</v>
      </c>
      <c r="D36" s="56" t="s">
        <v>290</v>
      </c>
      <c r="E36" s="193">
        <v>40600100601510</v>
      </c>
      <c r="F36" s="197">
        <v>3862.6392000000001</v>
      </c>
      <c r="G36" s="193">
        <v>0</v>
      </c>
      <c r="H36" s="21"/>
      <c r="I36" s="193"/>
      <c r="J36" s="197" t="e">
        <v>#N/A</v>
      </c>
      <c r="K36" s="21" t="s">
        <v>2213</v>
      </c>
      <c r="L36" s="193">
        <v>2792</v>
      </c>
      <c r="M36" s="193" t="s">
        <v>3640</v>
      </c>
      <c r="N36" s="81">
        <v>2558.6952300000003</v>
      </c>
      <c r="O36" s="193" t="s">
        <v>2393</v>
      </c>
      <c r="P36" s="197">
        <v>3070.71</v>
      </c>
      <c r="Q36" s="21"/>
      <c r="R36" s="21"/>
      <c r="S36" s="21"/>
      <c r="T36" s="81"/>
    </row>
    <row r="37" spans="1:20" s="413" customFormat="1" ht="42" customHeight="1">
      <c r="A37" s="192">
        <v>910034</v>
      </c>
      <c r="B37" s="134" t="s">
        <v>1754</v>
      </c>
      <c r="C37" s="44" t="s">
        <v>4487</v>
      </c>
      <c r="D37" s="56" t="s">
        <v>290</v>
      </c>
      <c r="E37" s="193">
        <v>409051100601100</v>
      </c>
      <c r="F37" s="197">
        <v>4666.2587999999996</v>
      </c>
      <c r="G37" s="193">
        <v>0</v>
      </c>
      <c r="H37" s="134"/>
      <c r="I37" s="193"/>
      <c r="J37" s="197" t="e">
        <v>#N/A</v>
      </c>
      <c r="K37" s="134" t="s">
        <v>2215</v>
      </c>
      <c r="L37" s="193">
        <v>2712</v>
      </c>
      <c r="M37" s="193" t="s">
        <v>3641</v>
      </c>
      <c r="N37" s="81">
        <v>2558.6952300000003</v>
      </c>
      <c r="O37" s="193" t="s">
        <v>2394</v>
      </c>
      <c r="P37" s="197">
        <v>3888.0000000000005</v>
      </c>
      <c r="Q37" s="134"/>
      <c r="R37" s="134"/>
      <c r="S37" s="134"/>
      <c r="T37" s="81"/>
    </row>
    <row r="38" spans="1:20" s="413" customFormat="1" ht="42" customHeight="1">
      <c r="A38" s="192">
        <v>910035</v>
      </c>
      <c r="B38" s="134" t="s">
        <v>1755</v>
      </c>
      <c r="C38" s="44" t="s">
        <v>4488</v>
      </c>
      <c r="D38" s="56" t="s">
        <v>290</v>
      </c>
      <c r="E38" s="193">
        <v>409051100601200</v>
      </c>
      <c r="F38" s="197">
        <v>4666.2587999999996</v>
      </c>
      <c r="G38" s="193">
        <v>0</v>
      </c>
      <c r="H38" s="134"/>
      <c r="I38" s="193"/>
      <c r="J38" s="197" t="e">
        <v>#N/A</v>
      </c>
      <c r="K38" s="134" t="s">
        <v>2216</v>
      </c>
      <c r="L38" s="193">
        <v>2712</v>
      </c>
      <c r="M38" s="193" t="s">
        <v>3642</v>
      </c>
      <c r="N38" s="81">
        <v>2558.6952300000003</v>
      </c>
      <c r="O38" s="193" t="s">
        <v>2395</v>
      </c>
      <c r="P38" s="197">
        <v>3888.0000000000005</v>
      </c>
      <c r="Q38" s="134"/>
      <c r="R38" s="134"/>
      <c r="S38" s="134"/>
      <c r="T38" s="81"/>
    </row>
    <row r="39" spans="1:20" s="413" customFormat="1" ht="42" customHeight="1">
      <c r="A39" s="192">
        <v>910036</v>
      </c>
      <c r="B39" s="134" t="s">
        <v>1756</v>
      </c>
      <c r="C39" s="44" t="s">
        <v>1757</v>
      </c>
      <c r="D39" s="56" t="s">
        <v>290</v>
      </c>
      <c r="E39" s="193"/>
      <c r="F39" s="197" t="e">
        <v>#N/A</v>
      </c>
      <c r="G39" s="193">
        <v>0</v>
      </c>
      <c r="H39" s="134"/>
      <c r="I39" s="193"/>
      <c r="J39" s="197" t="e">
        <v>#N/A</v>
      </c>
      <c r="K39" s="134" t="s">
        <v>2217</v>
      </c>
      <c r="L39" s="193">
        <v>3032</v>
      </c>
      <c r="M39" s="193"/>
      <c r="N39" s="81"/>
      <c r="O39" s="193" t="s">
        <v>2396</v>
      </c>
      <c r="P39" s="197">
        <v>3888.0000000000005</v>
      </c>
      <c r="Q39" s="134"/>
      <c r="R39" s="134"/>
      <c r="S39" s="134"/>
      <c r="T39" s="81"/>
    </row>
    <row r="40" spans="1:20" s="413" customFormat="1" ht="42" customHeight="1">
      <c r="A40" s="192">
        <v>910007</v>
      </c>
      <c r="B40" s="134" t="s">
        <v>781</v>
      </c>
      <c r="C40" s="44" t="s">
        <v>782</v>
      </c>
      <c r="D40" s="56" t="s">
        <v>290</v>
      </c>
      <c r="E40" s="193"/>
      <c r="F40" s="197" t="e">
        <v>#N/A</v>
      </c>
      <c r="G40" s="193" t="s">
        <v>1902</v>
      </c>
      <c r="H40" s="134"/>
      <c r="I40" s="193"/>
      <c r="J40" s="197" t="e">
        <v>#N/A</v>
      </c>
      <c r="K40" s="134" t="s">
        <v>2219</v>
      </c>
      <c r="L40" s="193">
        <v>1578.4</v>
      </c>
      <c r="M40" s="193" t="s">
        <v>3640</v>
      </c>
      <c r="N40" s="81">
        <v>2558.6952300000003</v>
      </c>
      <c r="O40" s="193" t="s">
        <v>2383</v>
      </c>
      <c r="P40" s="197">
        <v>1810.3500000000001</v>
      </c>
      <c r="Q40" s="134"/>
      <c r="R40" s="134"/>
      <c r="S40" s="134"/>
      <c r="T40" s="81"/>
    </row>
    <row r="41" spans="1:20" s="413" customFormat="1" ht="42" customHeight="1">
      <c r="A41" s="192">
        <v>910008</v>
      </c>
      <c r="B41" s="21" t="s">
        <v>733</v>
      </c>
      <c r="C41" s="44" t="s">
        <v>734</v>
      </c>
      <c r="D41" s="56" t="s">
        <v>290</v>
      </c>
      <c r="E41" s="193"/>
      <c r="F41" s="197" t="e">
        <v>#N/A</v>
      </c>
      <c r="G41" s="193">
        <v>0</v>
      </c>
      <c r="H41" s="21"/>
      <c r="I41" s="193"/>
      <c r="J41" s="197" t="e">
        <v>#N/A</v>
      </c>
      <c r="K41" s="21"/>
      <c r="L41" s="193" t="e">
        <v>#N/A</v>
      </c>
      <c r="M41" s="193" t="s">
        <v>2573</v>
      </c>
      <c r="N41" s="81">
        <v>2019.8772986344904</v>
      </c>
      <c r="O41" s="193" t="s">
        <v>2381</v>
      </c>
      <c r="P41" s="197">
        <v>1810.3500000000001</v>
      </c>
      <c r="Q41" s="21"/>
      <c r="R41" s="21"/>
      <c r="S41" s="21"/>
      <c r="T41" s="81"/>
    </row>
    <row r="42" spans="1:20" s="413" customFormat="1" ht="42" customHeight="1">
      <c r="A42" s="192">
        <v>910009</v>
      </c>
      <c r="B42" s="21" t="s">
        <v>735</v>
      </c>
      <c r="C42" s="44" t="s">
        <v>736</v>
      </c>
      <c r="D42" s="56" t="s">
        <v>290</v>
      </c>
      <c r="E42" s="193">
        <v>409051100404500</v>
      </c>
      <c r="F42" s="197">
        <v>1953.0839999999998</v>
      </c>
      <c r="G42" s="193">
        <v>0</v>
      </c>
      <c r="H42" s="21"/>
      <c r="I42" s="193"/>
      <c r="J42" s="197" t="e">
        <v>#N/A</v>
      </c>
      <c r="K42" s="21" t="s">
        <v>2218</v>
      </c>
      <c r="L42" s="193">
        <v>1368</v>
      </c>
      <c r="M42" s="193" t="s">
        <v>2574</v>
      </c>
      <c r="N42" s="81">
        <v>1836.6640922385868</v>
      </c>
      <c r="O42" s="193" t="s">
        <v>2382</v>
      </c>
      <c r="P42" s="197">
        <v>1810.3500000000001</v>
      </c>
      <c r="Q42" s="21"/>
      <c r="R42" s="21"/>
      <c r="S42" s="21"/>
      <c r="T42" s="81"/>
    </row>
    <row r="43" spans="1:20" s="413" customFormat="1" ht="42" customHeight="1">
      <c r="A43" s="192">
        <v>910032</v>
      </c>
      <c r="B43" s="134" t="s">
        <v>1769</v>
      </c>
      <c r="C43" s="44" t="s">
        <v>1770</v>
      </c>
      <c r="D43" s="56" t="s">
        <v>290</v>
      </c>
      <c r="E43" s="193">
        <v>40600100626002</v>
      </c>
      <c r="F43" s="197">
        <v>1988.1120000000001</v>
      </c>
      <c r="G43" s="193">
        <v>0</v>
      </c>
      <c r="H43" s="134"/>
      <c r="I43" s="193"/>
      <c r="J43" s="197" t="e">
        <v>#N/A</v>
      </c>
      <c r="K43" s="134"/>
      <c r="L43" s="193" t="e">
        <v>#N/A</v>
      </c>
      <c r="M43" s="193" t="s">
        <v>2575</v>
      </c>
      <c r="N43" s="81">
        <v>1014.7866394866016</v>
      </c>
      <c r="O43" s="193" t="s">
        <v>2389</v>
      </c>
      <c r="P43" s="197">
        <v>2894.13</v>
      </c>
      <c r="Q43" s="134"/>
      <c r="R43" s="134"/>
      <c r="S43" s="134"/>
      <c r="T43" s="81"/>
    </row>
    <row r="44" spans="1:20" s="413" customFormat="1" ht="42" customHeight="1">
      <c r="A44" s="192">
        <v>910039</v>
      </c>
      <c r="B44" s="134" t="s">
        <v>2944</v>
      </c>
      <c r="C44" s="44" t="s">
        <v>4492</v>
      </c>
      <c r="D44" s="56" t="s">
        <v>289</v>
      </c>
      <c r="E44" s="193">
        <v>40900100308310</v>
      </c>
      <c r="F44" s="197">
        <v>3441.6228000000001</v>
      </c>
      <c r="G44" s="193" t="e">
        <v>#N/A</v>
      </c>
      <c r="H44" s="134"/>
      <c r="I44" s="193"/>
      <c r="J44" s="197" t="e">
        <v>#N/A</v>
      </c>
      <c r="K44" s="134"/>
      <c r="L44" s="193" t="e">
        <v>#N/A</v>
      </c>
      <c r="M44" s="193"/>
      <c r="N44" s="81"/>
      <c r="O44" s="193" t="s">
        <v>3428</v>
      </c>
      <c r="P44" s="197">
        <v>3001.05</v>
      </c>
      <c r="Q44" s="134"/>
      <c r="R44" s="134"/>
      <c r="S44" s="134"/>
      <c r="T44" s="81"/>
    </row>
    <row r="45" spans="1:20" s="413" customFormat="1" ht="42" customHeight="1">
      <c r="A45" s="192">
        <v>910038</v>
      </c>
      <c r="B45" s="134" t="s">
        <v>2945</v>
      </c>
      <c r="C45" s="44" t="s">
        <v>4493</v>
      </c>
      <c r="D45" s="56" t="s">
        <v>289</v>
      </c>
      <c r="E45" s="193">
        <v>40900100308301</v>
      </c>
      <c r="F45" s="197">
        <v>3202.5</v>
      </c>
      <c r="G45" s="193" t="e">
        <v>#N/A</v>
      </c>
      <c r="H45" s="134"/>
      <c r="I45" s="193"/>
      <c r="J45" s="197" t="e">
        <v>#N/A</v>
      </c>
      <c r="K45" s="134"/>
      <c r="L45" s="193" t="e">
        <v>#N/A</v>
      </c>
      <c r="M45" s="193"/>
      <c r="N45" s="81"/>
      <c r="O45" s="193" t="s">
        <v>3429</v>
      </c>
      <c r="P45" s="197">
        <v>3060.9900000000002</v>
      </c>
      <c r="Q45" s="134"/>
      <c r="R45" s="134"/>
      <c r="S45" s="134"/>
      <c r="T45" s="81"/>
    </row>
    <row r="46" spans="1:20" s="413" customFormat="1" ht="42" customHeight="1">
      <c r="A46" s="192">
        <v>810021</v>
      </c>
      <c r="B46" s="134" t="s">
        <v>542</v>
      </c>
      <c r="C46" s="44" t="s">
        <v>543</v>
      </c>
      <c r="D46" s="56" t="s">
        <v>289</v>
      </c>
      <c r="E46" s="193">
        <v>40624100011800</v>
      </c>
      <c r="F46" s="197">
        <v>4018.9212000000002</v>
      </c>
      <c r="G46" s="193">
        <v>0</v>
      </c>
      <c r="H46" s="134"/>
      <c r="I46" s="193"/>
      <c r="J46" s="197" t="e">
        <v>#N/A</v>
      </c>
      <c r="K46" s="134"/>
      <c r="L46" s="193" t="e">
        <v>#N/A</v>
      </c>
      <c r="M46" s="193"/>
      <c r="N46" s="81"/>
      <c r="O46" s="193"/>
      <c r="P46" s="197"/>
      <c r="Q46" s="134"/>
      <c r="R46" s="134"/>
      <c r="S46" s="134"/>
      <c r="T46" s="81"/>
    </row>
    <row r="47" spans="1:20" s="413" customFormat="1" ht="42" customHeight="1">
      <c r="A47" s="192">
        <v>810022</v>
      </c>
      <c r="B47" s="134" t="s">
        <v>544</v>
      </c>
      <c r="C47" s="44" t="s">
        <v>4535</v>
      </c>
      <c r="D47" s="56" t="s">
        <v>289</v>
      </c>
      <c r="E47" s="193">
        <v>40600100615020</v>
      </c>
      <c r="F47" s="197">
        <v>167.38679999999999</v>
      </c>
      <c r="G47" s="193">
        <v>0</v>
      </c>
      <c r="H47" s="134"/>
      <c r="I47" s="193" t="s">
        <v>2032</v>
      </c>
      <c r="J47" s="197">
        <v>230.25060000000002</v>
      </c>
      <c r="K47" s="134"/>
      <c r="L47" s="193" t="e">
        <v>#N/A</v>
      </c>
      <c r="M47" s="193"/>
      <c r="N47" s="81"/>
      <c r="O47" s="193"/>
      <c r="P47" s="197"/>
      <c r="Q47" s="134"/>
      <c r="R47" s="134"/>
      <c r="S47" s="134"/>
      <c r="T47" s="81"/>
    </row>
    <row r="48" spans="1:20" s="413" customFormat="1" ht="42" customHeight="1">
      <c r="A48" s="192">
        <v>810077</v>
      </c>
      <c r="B48" s="134" t="s">
        <v>1096</v>
      </c>
      <c r="C48" s="44" t="s">
        <v>4536</v>
      </c>
      <c r="D48" s="56" t="s">
        <v>289</v>
      </c>
      <c r="E48" s="193">
        <v>40904390662000</v>
      </c>
      <c r="F48" s="197">
        <v>733.58879999999999</v>
      </c>
      <c r="G48" s="193">
        <v>0</v>
      </c>
      <c r="H48" s="134"/>
      <c r="I48" s="193" t="s">
        <v>3242</v>
      </c>
      <c r="J48" s="197">
        <v>194.67540000000002</v>
      </c>
      <c r="K48" s="134"/>
      <c r="L48" s="193" t="e">
        <v>#N/A</v>
      </c>
      <c r="M48" s="193"/>
      <c r="N48" s="81"/>
      <c r="O48" s="193"/>
      <c r="P48" s="197"/>
      <c r="Q48" s="134"/>
      <c r="R48" s="134"/>
      <c r="S48" s="134"/>
      <c r="T48" s="81"/>
    </row>
    <row r="49" spans="1:20" s="413" customFormat="1" ht="42" customHeight="1">
      <c r="A49" s="192">
        <v>910010</v>
      </c>
      <c r="B49" s="134" t="s">
        <v>471</v>
      </c>
      <c r="C49" s="44" t="s">
        <v>4494</v>
      </c>
      <c r="D49" s="56" t="s">
        <v>290</v>
      </c>
      <c r="E49" s="193">
        <v>40600467000001</v>
      </c>
      <c r="F49" s="197">
        <v>632.81399999999996</v>
      </c>
      <c r="G49" s="193">
        <v>0</v>
      </c>
      <c r="H49" s="134"/>
      <c r="I49" s="193"/>
      <c r="J49" s="197" t="e">
        <v>#N/A</v>
      </c>
      <c r="K49" s="134"/>
      <c r="L49" s="193" t="e">
        <v>#N/A</v>
      </c>
      <c r="M49" s="193"/>
      <c r="N49" s="81"/>
      <c r="O49" s="193" t="s">
        <v>3643</v>
      </c>
      <c r="P49" s="197"/>
      <c r="Q49" s="134"/>
      <c r="R49" s="134"/>
      <c r="S49" s="134"/>
      <c r="T49" s="81"/>
    </row>
    <row r="50" spans="1:20" s="413" customFormat="1" ht="42" customHeight="1">
      <c r="A50" s="192">
        <v>910011</v>
      </c>
      <c r="B50" s="134" t="s">
        <v>472</v>
      </c>
      <c r="C50" s="44" t="s">
        <v>4495</v>
      </c>
      <c r="D50" s="56" t="s">
        <v>290</v>
      </c>
      <c r="E50" s="193">
        <v>40600467000000</v>
      </c>
      <c r="F50" s="197">
        <v>514.96199999999999</v>
      </c>
      <c r="G50" s="193">
        <v>0</v>
      </c>
      <c r="H50" s="134"/>
      <c r="I50" s="193"/>
      <c r="J50" s="197" t="e">
        <v>#N/A</v>
      </c>
      <c r="K50" s="134"/>
      <c r="L50" s="193" t="e">
        <v>#N/A</v>
      </c>
      <c r="M50" s="193"/>
      <c r="N50" s="81"/>
      <c r="O50" s="193" t="s">
        <v>2385</v>
      </c>
      <c r="P50" s="197">
        <v>434.97</v>
      </c>
      <c r="Q50" s="134"/>
      <c r="R50" s="134"/>
      <c r="S50" s="134" t="s">
        <v>3470</v>
      </c>
      <c r="T50" s="81">
        <v>170</v>
      </c>
    </row>
    <row r="51" spans="1:20" s="413" customFormat="1" ht="42" customHeight="1">
      <c r="A51" s="416">
        <v>910055</v>
      </c>
      <c r="B51" s="134" t="s">
        <v>4933</v>
      </c>
      <c r="C51" s="44" t="s">
        <v>4934</v>
      </c>
      <c r="D51" s="56" t="s">
        <v>290</v>
      </c>
      <c r="E51" s="193"/>
      <c r="F51" s="197"/>
      <c r="G51" s="193"/>
      <c r="H51" s="134"/>
      <c r="I51" s="193"/>
      <c r="J51" s="197"/>
      <c r="K51" s="134"/>
      <c r="L51" s="193"/>
      <c r="M51" s="193"/>
      <c r="N51" s="81"/>
      <c r="O51" s="193"/>
      <c r="P51" s="197"/>
      <c r="Q51" s="134"/>
      <c r="R51" s="134"/>
      <c r="S51" s="134"/>
      <c r="T51" s="81"/>
    </row>
    <row r="52" spans="1:20" s="413" customFormat="1" ht="42" customHeight="1">
      <c r="A52" s="416">
        <v>910059</v>
      </c>
      <c r="B52" s="134" t="s">
        <v>4935</v>
      </c>
      <c r="C52" s="44" t="s">
        <v>4936</v>
      </c>
      <c r="D52" s="56" t="s">
        <v>290</v>
      </c>
      <c r="E52" s="193"/>
      <c r="F52" s="197"/>
      <c r="G52" s="193"/>
      <c r="H52" s="134"/>
      <c r="I52" s="193"/>
      <c r="J52" s="197"/>
      <c r="K52" s="134"/>
      <c r="L52" s="193"/>
      <c r="M52" s="193"/>
      <c r="N52" s="81"/>
      <c r="O52" s="193"/>
      <c r="P52" s="197"/>
      <c r="Q52" s="134"/>
      <c r="R52" s="134"/>
      <c r="S52" s="134"/>
      <c r="T52" s="81"/>
    </row>
    <row r="53" spans="1:20" s="413" customFormat="1" ht="42" customHeight="1">
      <c r="A53" s="416">
        <v>910058</v>
      </c>
      <c r="B53" s="134" t="s">
        <v>4937</v>
      </c>
      <c r="C53" s="44" t="s">
        <v>4938</v>
      </c>
      <c r="D53" s="56" t="s">
        <v>290</v>
      </c>
      <c r="E53" s="193"/>
      <c r="F53" s="197"/>
      <c r="G53" s="193"/>
      <c r="H53" s="134"/>
      <c r="I53" s="193"/>
      <c r="J53" s="197"/>
      <c r="K53" s="134"/>
      <c r="L53" s="193"/>
      <c r="M53" s="193"/>
      <c r="N53" s="81"/>
      <c r="O53" s="193"/>
      <c r="P53" s="197"/>
      <c r="Q53" s="134"/>
      <c r="R53" s="134"/>
      <c r="S53" s="134"/>
      <c r="T53" s="81"/>
    </row>
    <row r="54" spans="1:20" s="413" customFormat="1" ht="42" customHeight="1">
      <c r="A54" s="192">
        <v>910012</v>
      </c>
      <c r="B54" s="21" t="s">
        <v>986</v>
      </c>
      <c r="C54" s="44" t="s">
        <v>684</v>
      </c>
      <c r="D54" s="56" t="s">
        <v>290</v>
      </c>
      <c r="E54" s="193"/>
      <c r="F54" s="197" t="e">
        <v>#N/A</v>
      </c>
      <c r="G54" s="193" t="s">
        <v>1903</v>
      </c>
      <c r="H54" s="21"/>
      <c r="I54" s="193"/>
      <c r="J54" s="197" t="e">
        <v>#N/A</v>
      </c>
      <c r="K54" s="21" t="s">
        <v>2222</v>
      </c>
      <c r="L54" s="193">
        <v>1268.8</v>
      </c>
      <c r="M54" s="193"/>
      <c r="N54" s="81"/>
      <c r="O54" s="193" t="s">
        <v>2386</v>
      </c>
      <c r="P54" s="197">
        <v>2370.8700000000003</v>
      </c>
      <c r="Q54" s="21"/>
      <c r="R54" s="21"/>
      <c r="S54" s="134"/>
      <c r="T54" s="81"/>
    </row>
    <row r="55" spans="1:20" s="413" customFormat="1" ht="42" customHeight="1">
      <c r="A55" s="416">
        <v>910037</v>
      </c>
      <c r="B55" s="21" t="s">
        <v>3614</v>
      </c>
      <c r="C55" s="44" t="s">
        <v>3615</v>
      </c>
      <c r="D55" s="56" t="s">
        <v>290</v>
      </c>
      <c r="E55" s="193"/>
      <c r="F55" s="197">
        <v>0</v>
      </c>
      <c r="G55" s="193"/>
      <c r="H55" s="21"/>
      <c r="I55" s="193"/>
      <c r="J55" s="197" t="e">
        <v>#N/A</v>
      </c>
      <c r="K55" s="21"/>
      <c r="L55" s="193">
        <v>0</v>
      </c>
      <c r="M55" s="193"/>
      <c r="N55" s="81"/>
      <c r="O55" s="193" t="s">
        <v>2386</v>
      </c>
      <c r="P55" s="197"/>
      <c r="Q55" s="21"/>
      <c r="R55" s="21"/>
      <c r="S55" s="134"/>
      <c r="T55" s="81"/>
    </row>
    <row r="56" spans="1:20" s="413" customFormat="1" ht="42" customHeight="1">
      <c r="A56" s="192">
        <v>810026</v>
      </c>
      <c r="B56" s="21" t="s">
        <v>509</v>
      </c>
      <c r="C56" s="44" t="s">
        <v>510</v>
      </c>
      <c r="D56" s="56" t="s">
        <v>290</v>
      </c>
      <c r="E56" s="193">
        <v>40600460000078</v>
      </c>
      <c r="F56" s="197">
        <v>4278.54</v>
      </c>
      <c r="G56" s="193">
        <v>0</v>
      </c>
      <c r="H56" s="21"/>
      <c r="I56" s="193" t="s">
        <v>2028</v>
      </c>
      <c r="J56" s="197">
        <v>1119.6306</v>
      </c>
      <c r="K56" s="21" t="s">
        <v>2220</v>
      </c>
      <c r="L56" s="193">
        <v>1279.2</v>
      </c>
      <c r="M56" s="193"/>
      <c r="N56" s="81"/>
      <c r="O56" s="193" t="s">
        <v>2387</v>
      </c>
      <c r="P56" s="197">
        <v>2530.44</v>
      </c>
      <c r="Q56" s="21"/>
      <c r="R56" s="21"/>
      <c r="S56" s="134" t="s">
        <v>3469</v>
      </c>
      <c r="T56" s="81">
        <v>2252</v>
      </c>
    </row>
    <row r="57" spans="1:20" s="413" customFormat="1" ht="42" customHeight="1">
      <c r="A57" s="192">
        <v>810027</v>
      </c>
      <c r="B57" s="21" t="s">
        <v>512</v>
      </c>
      <c r="C57" s="44" t="s">
        <v>511</v>
      </c>
      <c r="D57" s="56" t="s">
        <v>290</v>
      </c>
      <c r="E57" s="193">
        <v>40600460000106</v>
      </c>
      <c r="F57" s="197">
        <v>4551.8171999999995</v>
      </c>
      <c r="G57" s="193">
        <v>0</v>
      </c>
      <c r="H57" s="21"/>
      <c r="I57" s="193" t="s">
        <v>2029</v>
      </c>
      <c r="J57" s="197">
        <v>1119.6306</v>
      </c>
      <c r="K57" s="21" t="s">
        <v>2221</v>
      </c>
      <c r="L57" s="193">
        <v>1364</v>
      </c>
      <c r="M57" s="193"/>
      <c r="N57" s="81"/>
      <c r="O57" s="193" t="s">
        <v>2388</v>
      </c>
      <c r="P57" s="197">
        <v>2530.44</v>
      </c>
      <c r="Q57" s="21"/>
      <c r="R57" s="21"/>
      <c r="S57" s="134" t="s">
        <v>3469</v>
      </c>
      <c r="T57" s="81">
        <v>2252</v>
      </c>
    </row>
    <row r="58" spans="1:20" s="413" customFormat="1" ht="42" customHeight="1">
      <c r="A58" s="192">
        <v>810028</v>
      </c>
      <c r="B58" s="21" t="s">
        <v>221</v>
      </c>
      <c r="C58" s="44" t="s">
        <v>4602</v>
      </c>
      <c r="D58" s="56" t="s">
        <v>289</v>
      </c>
      <c r="E58" s="193"/>
      <c r="F58" s="197" t="e">
        <v>#N/A</v>
      </c>
      <c r="G58" s="193">
        <v>0</v>
      </c>
      <c r="H58" s="21"/>
      <c r="I58" s="193" t="s">
        <v>2030</v>
      </c>
      <c r="J58" s="197">
        <v>842.93460000000016</v>
      </c>
      <c r="K58" s="21"/>
      <c r="L58" s="193" t="e">
        <v>#N/A</v>
      </c>
      <c r="M58" s="193"/>
      <c r="N58" s="81"/>
      <c r="O58" s="193"/>
      <c r="P58" s="197"/>
      <c r="Q58" s="21"/>
      <c r="R58" s="21"/>
      <c r="S58" s="21"/>
      <c r="T58" s="81"/>
    </row>
    <row r="59" spans="1:20" s="413" customFormat="1" ht="42" customHeight="1">
      <c r="A59" s="192">
        <v>810029</v>
      </c>
      <c r="B59" s="21" t="s">
        <v>222</v>
      </c>
      <c r="C59" s="44" t="s">
        <v>4603</v>
      </c>
      <c r="D59" s="56" t="s">
        <v>289</v>
      </c>
      <c r="E59" s="193"/>
      <c r="F59" s="197" t="e">
        <v>#N/A</v>
      </c>
      <c r="G59" s="193" t="s">
        <v>2185</v>
      </c>
      <c r="H59" s="21"/>
      <c r="I59" s="193" t="s">
        <v>2031</v>
      </c>
      <c r="J59" s="197">
        <v>864.67500000000007</v>
      </c>
      <c r="K59" s="21"/>
      <c r="L59" s="193" t="e">
        <v>#N/A</v>
      </c>
      <c r="M59" s="193"/>
      <c r="N59" s="81"/>
      <c r="O59" s="193"/>
      <c r="P59" s="197"/>
      <c r="Q59" s="21"/>
      <c r="R59" s="21"/>
      <c r="S59" s="21"/>
      <c r="T59" s="81"/>
    </row>
    <row r="60" spans="1:20" s="413" customFormat="1" ht="42" customHeight="1">
      <c r="A60" s="192">
        <v>910013</v>
      </c>
      <c r="B60" s="21" t="s">
        <v>960</v>
      </c>
      <c r="C60" s="44" t="s">
        <v>4496</v>
      </c>
      <c r="D60" s="56" t="s">
        <v>290</v>
      </c>
      <c r="E60" s="193"/>
      <c r="F60" s="197" t="e">
        <v>#N/A</v>
      </c>
      <c r="G60" s="193">
        <v>0</v>
      </c>
      <c r="H60" s="21"/>
      <c r="I60" s="193"/>
      <c r="J60" s="197" t="e">
        <v>#N/A</v>
      </c>
      <c r="K60" s="21"/>
      <c r="L60" s="193" t="e">
        <v>#N/A</v>
      </c>
      <c r="M60" s="193"/>
      <c r="N60" s="81"/>
      <c r="O60" s="193" t="s">
        <v>2540</v>
      </c>
      <c r="P60" s="197">
        <v>332.1</v>
      </c>
      <c r="Q60" s="21"/>
      <c r="R60" s="21"/>
      <c r="S60" s="21"/>
      <c r="T60" s="81"/>
    </row>
    <row r="61" spans="1:20" s="413" customFormat="1" ht="42" customHeight="1">
      <c r="A61" s="192">
        <v>910014</v>
      </c>
      <c r="B61" s="21" t="s">
        <v>3876</v>
      </c>
      <c r="C61" s="44" t="s">
        <v>4497</v>
      </c>
      <c r="D61" s="56" t="s">
        <v>290</v>
      </c>
      <c r="E61" s="193"/>
      <c r="F61" s="197" t="e">
        <v>#N/A</v>
      </c>
      <c r="G61" s="193">
        <v>0</v>
      </c>
      <c r="H61" s="21"/>
      <c r="I61" s="193"/>
      <c r="J61" s="197" t="e">
        <v>#N/A</v>
      </c>
      <c r="K61" s="21"/>
      <c r="L61" s="193" t="e">
        <v>#N/A</v>
      </c>
      <c r="M61" s="193"/>
      <c r="N61" s="81"/>
      <c r="O61" s="193" t="s">
        <v>2540</v>
      </c>
      <c r="P61" s="197">
        <v>332.1</v>
      </c>
      <c r="Q61" s="21"/>
      <c r="R61" s="21"/>
      <c r="S61" s="21"/>
      <c r="T61" s="81"/>
    </row>
    <row r="62" spans="1:20" s="413" customFormat="1" ht="42" customHeight="1">
      <c r="A62" s="192">
        <v>910015</v>
      </c>
      <c r="B62" s="21" t="s">
        <v>961</v>
      </c>
      <c r="C62" s="44" t="s">
        <v>4604</v>
      </c>
      <c r="D62" s="56" t="s">
        <v>290</v>
      </c>
      <c r="E62" s="193"/>
      <c r="F62" s="197" t="e">
        <v>#N/A</v>
      </c>
      <c r="G62" s="193">
        <v>0</v>
      </c>
      <c r="H62" s="21"/>
      <c r="I62" s="193"/>
      <c r="J62" s="197" t="e">
        <v>#N/A</v>
      </c>
      <c r="K62" s="21"/>
      <c r="L62" s="193" t="e">
        <v>#N/A</v>
      </c>
      <c r="M62" s="193"/>
      <c r="N62" s="81"/>
      <c r="O62" s="193" t="s">
        <v>2541</v>
      </c>
      <c r="P62" s="197">
        <v>239.76000000000002</v>
      </c>
      <c r="Q62" s="21"/>
      <c r="R62" s="21"/>
      <c r="S62" s="21"/>
      <c r="T62" s="81"/>
    </row>
    <row r="63" spans="1:20" s="413" customFormat="1" ht="42" customHeight="1">
      <c r="A63" s="192">
        <v>910016</v>
      </c>
      <c r="B63" s="21" t="s">
        <v>3877</v>
      </c>
      <c r="C63" s="44" t="s">
        <v>4605</v>
      </c>
      <c r="D63" s="56" t="s">
        <v>290</v>
      </c>
      <c r="E63" s="193"/>
      <c r="F63" s="197" t="e">
        <v>#N/A</v>
      </c>
      <c r="G63" s="193">
        <v>0</v>
      </c>
      <c r="H63" s="21"/>
      <c r="I63" s="193"/>
      <c r="J63" s="197" t="e">
        <v>#N/A</v>
      </c>
      <c r="K63" s="21"/>
      <c r="L63" s="193" t="e">
        <v>#N/A</v>
      </c>
      <c r="M63" s="193"/>
      <c r="N63" s="81"/>
      <c r="O63" s="193" t="s">
        <v>2541</v>
      </c>
      <c r="P63" s="197">
        <v>239.76000000000002</v>
      </c>
      <c r="Q63" s="21"/>
      <c r="R63" s="21"/>
      <c r="S63" s="21"/>
      <c r="T63" s="81"/>
    </row>
    <row r="64" spans="1:20" s="413" customFormat="1" ht="42" customHeight="1">
      <c r="A64" s="192">
        <v>910026</v>
      </c>
      <c r="B64" s="81" t="s">
        <v>1087</v>
      </c>
      <c r="C64" s="44" t="s">
        <v>1091</v>
      </c>
      <c r="D64" s="56" t="s">
        <v>289</v>
      </c>
      <c r="E64" s="193">
        <v>40600390659403</v>
      </c>
      <c r="F64" s="197">
        <v>2852.3627999999999</v>
      </c>
      <c r="G64" s="193">
        <v>0</v>
      </c>
      <c r="H64" s="81"/>
      <c r="I64" s="193"/>
      <c r="J64" s="197" t="e">
        <v>#N/A</v>
      </c>
      <c r="K64" s="81"/>
      <c r="L64" s="193" t="e">
        <v>#N/A</v>
      </c>
      <c r="M64" s="193"/>
      <c r="N64" s="81"/>
      <c r="O64" s="193"/>
      <c r="P64" s="197"/>
      <c r="Q64" s="81"/>
      <c r="R64" s="81"/>
      <c r="S64" s="81"/>
      <c r="T64" s="81"/>
    </row>
    <row r="65" spans="1:20" s="413" customFormat="1" ht="42" customHeight="1">
      <c r="A65" s="192">
        <v>910027</v>
      </c>
      <c r="B65" s="81" t="s">
        <v>1088</v>
      </c>
      <c r="C65" s="44" t="s">
        <v>1092</v>
      </c>
      <c r="D65" s="56" t="s">
        <v>289</v>
      </c>
      <c r="E65" s="193">
        <v>40600390659800</v>
      </c>
      <c r="F65" s="197">
        <v>5603.0940000000001</v>
      </c>
      <c r="G65" s="193">
        <v>0</v>
      </c>
      <c r="H65" s="81"/>
      <c r="I65" s="193"/>
      <c r="J65" s="197" t="e">
        <v>#N/A</v>
      </c>
      <c r="K65" s="81"/>
      <c r="L65" s="193" t="e">
        <v>#N/A</v>
      </c>
      <c r="M65" s="193"/>
      <c r="N65" s="81"/>
      <c r="O65" s="193"/>
      <c r="P65" s="197"/>
      <c r="Q65" s="81"/>
      <c r="R65" s="81"/>
      <c r="S65" s="81"/>
      <c r="T65" s="81"/>
    </row>
    <row r="66" spans="1:20" s="413" customFormat="1" ht="42" customHeight="1">
      <c r="A66" s="192">
        <v>910028</v>
      </c>
      <c r="B66" s="81" t="s">
        <v>3878</v>
      </c>
      <c r="C66" s="44" t="s">
        <v>4489</v>
      </c>
      <c r="D66" s="56" t="s">
        <v>289</v>
      </c>
      <c r="E66" s="193"/>
      <c r="F66" s="197" t="e">
        <v>#N/A</v>
      </c>
      <c r="G66" s="193">
        <v>0</v>
      </c>
      <c r="H66" s="81"/>
      <c r="I66" s="193"/>
      <c r="J66" s="197" t="e">
        <v>#N/A</v>
      </c>
      <c r="K66" s="81"/>
      <c r="L66" s="193" t="e">
        <v>#N/A</v>
      </c>
      <c r="M66" s="193"/>
      <c r="N66" s="81"/>
      <c r="O66" s="193"/>
      <c r="P66" s="197"/>
      <c r="Q66" s="81"/>
      <c r="R66" s="81"/>
      <c r="S66" s="81"/>
      <c r="T66" s="81"/>
    </row>
    <row r="67" spans="1:20" s="413" customFormat="1" ht="42" customHeight="1">
      <c r="A67" s="192">
        <v>910029</v>
      </c>
      <c r="B67" s="81" t="s">
        <v>3879</v>
      </c>
      <c r="C67" s="44" t="s">
        <v>1093</v>
      </c>
      <c r="D67" s="56" t="s">
        <v>289</v>
      </c>
      <c r="E67" s="193"/>
      <c r="F67" s="197" t="e">
        <v>#N/A</v>
      </c>
      <c r="G67" s="193">
        <v>0</v>
      </c>
      <c r="H67" s="81"/>
      <c r="I67" s="193"/>
      <c r="J67" s="197" t="e">
        <v>#N/A</v>
      </c>
      <c r="K67" s="81"/>
      <c r="L67" s="193" t="e">
        <v>#N/A</v>
      </c>
      <c r="M67" s="193"/>
      <c r="N67" s="81"/>
      <c r="O67" s="193"/>
      <c r="P67" s="197"/>
      <c r="Q67" s="81"/>
      <c r="R67" s="81"/>
      <c r="S67" s="81"/>
      <c r="T67" s="81"/>
    </row>
    <row r="68" spans="1:20" s="413" customFormat="1" ht="42" customHeight="1">
      <c r="A68" s="192">
        <v>910030</v>
      </c>
      <c r="B68" s="81" t="s">
        <v>1089</v>
      </c>
      <c r="C68" s="44" t="s">
        <v>1094</v>
      </c>
      <c r="D68" s="56" t="s">
        <v>289</v>
      </c>
      <c r="E68" s="193"/>
      <c r="F68" s="197" t="e">
        <v>#N/A</v>
      </c>
      <c r="G68" s="193">
        <v>0</v>
      </c>
      <c r="H68" s="81"/>
      <c r="I68" s="193"/>
      <c r="J68" s="197" t="e">
        <v>#N/A</v>
      </c>
      <c r="K68" s="81"/>
      <c r="L68" s="193" t="e">
        <v>#N/A</v>
      </c>
      <c r="M68" s="193"/>
      <c r="N68" s="81"/>
      <c r="O68" s="193"/>
      <c r="P68" s="197"/>
      <c r="Q68" s="81"/>
      <c r="R68" s="81"/>
      <c r="S68" s="81"/>
      <c r="T68" s="81"/>
    </row>
    <row r="69" spans="1:20" s="413" customFormat="1" ht="42" customHeight="1">
      <c r="A69" s="192">
        <v>910031</v>
      </c>
      <c r="B69" s="81" t="s">
        <v>1090</v>
      </c>
      <c r="C69" s="44" t="s">
        <v>1094</v>
      </c>
      <c r="D69" s="56" t="s">
        <v>289</v>
      </c>
      <c r="E69" s="193"/>
      <c r="F69" s="197" t="e">
        <v>#N/A</v>
      </c>
      <c r="G69" s="193" t="s">
        <v>1994</v>
      </c>
      <c r="H69" s="81"/>
      <c r="I69" s="193"/>
      <c r="J69" s="197" t="e">
        <v>#N/A</v>
      </c>
      <c r="K69" s="81"/>
      <c r="L69" s="193" t="e">
        <v>#N/A</v>
      </c>
      <c r="M69" s="193"/>
      <c r="N69" s="81"/>
      <c r="O69" s="193"/>
      <c r="P69" s="197"/>
      <c r="Q69" s="81"/>
      <c r="R69" s="81"/>
      <c r="S69" s="81"/>
      <c r="T69" s="81"/>
    </row>
    <row r="70" spans="1:20" s="413" customFormat="1" ht="42" customHeight="1">
      <c r="A70" s="192">
        <v>910033</v>
      </c>
      <c r="B70" s="81" t="s">
        <v>1774</v>
      </c>
      <c r="C70" s="44" t="s">
        <v>1775</v>
      </c>
      <c r="D70" s="56" t="s">
        <v>290</v>
      </c>
      <c r="E70" s="193"/>
      <c r="F70" s="197" t="e">
        <v>#N/A</v>
      </c>
      <c r="G70" s="193">
        <v>0</v>
      </c>
      <c r="H70" s="81"/>
      <c r="I70" s="193"/>
      <c r="J70" s="197" t="e">
        <v>#N/A</v>
      </c>
      <c r="K70" s="81"/>
      <c r="L70" s="193" t="e">
        <v>#N/A</v>
      </c>
      <c r="M70" s="193"/>
      <c r="N70" s="81"/>
      <c r="O70" s="193"/>
      <c r="P70" s="197"/>
      <c r="Q70" s="81"/>
      <c r="R70" s="81"/>
      <c r="S70" s="81"/>
      <c r="T70" s="81"/>
    </row>
    <row r="71" spans="1:20" s="413" customFormat="1" ht="42" customHeight="1">
      <c r="A71" s="416">
        <v>910049</v>
      </c>
      <c r="B71" s="81" t="s">
        <v>3594</v>
      </c>
      <c r="C71" s="44" t="s">
        <v>3596</v>
      </c>
      <c r="D71" s="56" t="s">
        <v>289</v>
      </c>
      <c r="E71" s="193">
        <v>40904101402000</v>
      </c>
      <c r="F71" s="197">
        <v>0</v>
      </c>
      <c r="G71" s="193"/>
      <c r="H71" s="81"/>
      <c r="I71" s="193"/>
      <c r="J71" s="197" t="e">
        <v>#N/A</v>
      </c>
      <c r="K71" s="81"/>
      <c r="L71" s="193">
        <v>0</v>
      </c>
      <c r="M71" s="193"/>
      <c r="N71" s="81"/>
      <c r="O71" s="193"/>
      <c r="P71" s="197"/>
      <c r="Q71" s="81"/>
      <c r="R71" s="81"/>
      <c r="S71" s="81"/>
      <c r="T71" s="81"/>
    </row>
    <row r="72" spans="1:20" s="413" customFormat="1" ht="42" customHeight="1">
      <c r="A72" s="416">
        <v>910050</v>
      </c>
      <c r="B72" s="81" t="s">
        <v>3595</v>
      </c>
      <c r="C72" s="44" t="s">
        <v>4484</v>
      </c>
      <c r="D72" s="56" t="s">
        <v>289</v>
      </c>
      <c r="E72" s="193">
        <v>40904101419000</v>
      </c>
      <c r="F72" s="197">
        <v>0</v>
      </c>
      <c r="G72" s="193"/>
      <c r="H72" s="81"/>
      <c r="I72" s="193"/>
      <c r="J72" s="197" t="e">
        <v>#N/A</v>
      </c>
      <c r="K72" s="81"/>
      <c r="L72" s="193">
        <v>0</v>
      </c>
      <c r="M72" s="193"/>
      <c r="N72" s="81"/>
      <c r="O72" s="193"/>
      <c r="P72" s="197"/>
      <c r="Q72" s="81"/>
      <c r="R72" s="81"/>
      <c r="S72" s="81"/>
      <c r="T72" s="81"/>
    </row>
    <row r="73" spans="1:20" s="413" customFormat="1" ht="42" customHeight="1">
      <c r="A73" s="416">
        <v>810013</v>
      </c>
      <c r="B73" s="81" t="s">
        <v>3770</v>
      </c>
      <c r="C73" s="44" t="s">
        <v>4537</v>
      </c>
      <c r="D73" s="56" t="s">
        <v>289</v>
      </c>
      <c r="E73" s="193">
        <v>40904101407510</v>
      </c>
      <c r="F73" s="197">
        <v>0</v>
      </c>
      <c r="G73" s="193"/>
      <c r="H73" s="81"/>
      <c r="I73" s="193"/>
      <c r="J73" s="197" t="e">
        <v>#N/A</v>
      </c>
      <c r="K73" s="81" t="s">
        <v>5069</v>
      </c>
      <c r="L73" s="193">
        <v>0</v>
      </c>
      <c r="M73" s="193"/>
      <c r="N73" s="81"/>
      <c r="O73" s="193"/>
      <c r="P73" s="197"/>
      <c r="Q73" s="81"/>
      <c r="R73" s="81"/>
      <c r="S73" s="81"/>
      <c r="T73" s="81"/>
    </row>
    <row r="74" spans="1:20" s="413" customFormat="1" ht="42" customHeight="1">
      <c r="A74" s="192">
        <v>810034</v>
      </c>
      <c r="B74" s="21" t="s">
        <v>667</v>
      </c>
      <c r="C74" s="44" t="s">
        <v>674</v>
      </c>
      <c r="D74" s="56" t="s">
        <v>289</v>
      </c>
      <c r="E74" s="193"/>
      <c r="F74" s="197" t="e">
        <v>#N/A</v>
      </c>
      <c r="G74" s="193" t="s">
        <v>1904</v>
      </c>
      <c r="H74" s="21"/>
      <c r="I74" s="193"/>
      <c r="J74" s="197" t="e">
        <v>#N/A</v>
      </c>
      <c r="K74" s="21"/>
      <c r="L74" s="193" t="e">
        <v>#N/A</v>
      </c>
      <c r="M74" s="193"/>
      <c r="N74" s="81"/>
      <c r="O74" s="193"/>
      <c r="P74" s="197"/>
      <c r="Q74" s="21"/>
      <c r="R74" s="21"/>
      <c r="S74" s="21"/>
      <c r="T74" s="81"/>
    </row>
    <row r="75" spans="1:20" s="413" customFormat="1" ht="42" customHeight="1">
      <c r="A75" s="192">
        <v>810035</v>
      </c>
      <c r="B75" s="21" t="s">
        <v>668</v>
      </c>
      <c r="C75" s="44" t="s">
        <v>671</v>
      </c>
      <c r="D75" s="56" t="s">
        <v>289</v>
      </c>
      <c r="E75" s="193">
        <v>40600100723042</v>
      </c>
      <c r="F75" s="197">
        <v>4252.92</v>
      </c>
      <c r="G75" s="193">
        <v>0</v>
      </c>
      <c r="H75" s="21"/>
      <c r="I75" s="193"/>
      <c r="J75" s="197" t="e">
        <v>#N/A</v>
      </c>
      <c r="K75" s="21"/>
      <c r="L75" s="193" t="e">
        <v>#N/A</v>
      </c>
      <c r="M75" s="193"/>
      <c r="N75" s="81"/>
      <c r="O75" s="193"/>
      <c r="P75" s="197"/>
      <c r="Q75" s="21"/>
      <c r="R75" s="21"/>
      <c r="S75" s="21"/>
      <c r="T75" s="81"/>
    </row>
    <row r="76" spans="1:20" s="413" customFormat="1" ht="42" customHeight="1">
      <c r="A76" s="192">
        <v>810036</v>
      </c>
      <c r="B76" s="21" t="s">
        <v>918</v>
      </c>
      <c r="C76" s="44" t="s">
        <v>673</v>
      </c>
      <c r="D76" s="56" t="s">
        <v>289</v>
      </c>
      <c r="E76" s="193">
        <v>40624100720000</v>
      </c>
      <c r="F76" s="197">
        <v>5311.8828000000003</v>
      </c>
      <c r="G76" s="193">
        <v>0</v>
      </c>
      <c r="H76" s="21"/>
      <c r="I76" s="193"/>
      <c r="J76" s="197" t="e">
        <v>#N/A</v>
      </c>
      <c r="K76" s="21"/>
      <c r="L76" s="193" t="e">
        <v>#N/A</v>
      </c>
      <c r="M76" s="193"/>
      <c r="N76" s="81"/>
      <c r="O76" s="193"/>
      <c r="P76" s="197"/>
      <c r="Q76" s="21"/>
      <c r="R76" s="21"/>
      <c r="S76" s="21"/>
      <c r="T76" s="81"/>
    </row>
    <row r="77" spans="1:20" s="413" customFormat="1" ht="42" customHeight="1">
      <c r="A77" s="192">
        <v>810037</v>
      </c>
      <c r="B77" s="21" t="s">
        <v>669</v>
      </c>
      <c r="C77" s="44" t="s">
        <v>672</v>
      </c>
      <c r="D77" s="56" t="s">
        <v>289</v>
      </c>
      <c r="E77" s="193">
        <v>40900100723000</v>
      </c>
      <c r="F77" s="197">
        <v>3330.6</v>
      </c>
      <c r="G77" s="193">
        <v>0</v>
      </c>
      <c r="H77" s="21"/>
      <c r="I77" s="193"/>
      <c r="J77" s="197" t="e">
        <v>#N/A</v>
      </c>
      <c r="K77" s="21"/>
      <c r="L77" s="193" t="e">
        <v>#N/A</v>
      </c>
      <c r="M77" s="193"/>
      <c r="N77" s="81"/>
      <c r="O77" s="193"/>
      <c r="P77" s="197"/>
      <c r="Q77" s="21"/>
      <c r="R77" s="21"/>
      <c r="S77" s="21"/>
      <c r="T77" s="81"/>
    </row>
    <row r="78" spans="1:20" s="413" customFormat="1" ht="42" customHeight="1">
      <c r="A78" s="192">
        <v>810038</v>
      </c>
      <c r="B78" s="21" t="s">
        <v>670</v>
      </c>
      <c r="C78" s="44" t="s">
        <v>4538</v>
      </c>
      <c r="D78" s="56" t="s">
        <v>289</v>
      </c>
      <c r="E78" s="193">
        <v>40624100720010</v>
      </c>
      <c r="F78" s="197">
        <v>6208.5828000000001</v>
      </c>
      <c r="G78" s="193">
        <v>0</v>
      </c>
      <c r="H78" s="21"/>
      <c r="I78" s="193"/>
      <c r="J78" s="197" t="e">
        <v>#N/A</v>
      </c>
      <c r="K78" s="21"/>
      <c r="L78" s="193" t="e">
        <v>#N/A</v>
      </c>
      <c r="M78" s="193"/>
      <c r="N78" s="81"/>
      <c r="O78" s="193"/>
      <c r="P78" s="197"/>
      <c r="Q78" s="21"/>
      <c r="R78" s="21"/>
      <c r="S78" s="21"/>
      <c r="T78" s="81"/>
    </row>
    <row r="79" spans="1:20" s="413" customFormat="1" ht="42" customHeight="1">
      <c r="A79" s="192">
        <v>810039</v>
      </c>
      <c r="B79" s="21" t="s">
        <v>766</v>
      </c>
      <c r="C79" s="44" t="s">
        <v>767</v>
      </c>
      <c r="D79" s="56" t="s">
        <v>289</v>
      </c>
      <c r="E79" s="193">
        <v>40600100914601</v>
      </c>
      <c r="F79" s="197">
        <v>162.26279999999997</v>
      </c>
      <c r="G79" s="193">
        <v>0</v>
      </c>
      <c r="H79" s="21"/>
      <c r="I79" s="193"/>
      <c r="J79" s="197" t="e">
        <v>#N/A</v>
      </c>
      <c r="K79" s="21"/>
      <c r="L79" s="193" t="e">
        <v>#N/A</v>
      </c>
      <c r="M79" s="193"/>
      <c r="N79" s="81"/>
      <c r="O79" s="193"/>
      <c r="P79" s="197"/>
      <c r="Q79" s="21"/>
      <c r="R79" s="21"/>
      <c r="S79" s="21"/>
      <c r="T79" s="81"/>
    </row>
    <row r="80" spans="1:20" s="413" customFormat="1" ht="42" customHeight="1">
      <c r="A80" s="192">
        <v>810040</v>
      </c>
      <c r="B80" s="21" t="s">
        <v>987</v>
      </c>
      <c r="C80" s="44" t="s">
        <v>415</v>
      </c>
      <c r="D80" s="56" t="s">
        <v>289</v>
      </c>
      <c r="E80" s="193"/>
      <c r="F80" s="197" t="e">
        <v>#N/A</v>
      </c>
      <c r="G80" s="193">
        <v>0</v>
      </c>
      <c r="H80" s="21"/>
      <c r="I80" s="193"/>
      <c r="J80" s="197" t="e">
        <v>#N/A</v>
      </c>
      <c r="K80" s="21"/>
      <c r="L80" s="193" t="e">
        <v>#N/A</v>
      </c>
      <c r="M80" s="193"/>
      <c r="N80" s="81"/>
      <c r="O80" s="193"/>
      <c r="P80" s="197"/>
      <c r="Q80" s="21"/>
      <c r="R80" s="21"/>
      <c r="S80" s="21"/>
      <c r="T80" s="81"/>
    </row>
    <row r="81" spans="1:20" s="413" customFormat="1" ht="42" customHeight="1">
      <c r="A81" s="192">
        <v>810041</v>
      </c>
      <c r="B81" s="21" t="s">
        <v>988</v>
      </c>
      <c r="C81" s="44" t="s">
        <v>416</v>
      </c>
      <c r="D81" s="56" t="s">
        <v>289</v>
      </c>
      <c r="E81" s="193"/>
      <c r="F81" s="197" t="e">
        <v>#N/A</v>
      </c>
      <c r="G81" s="193">
        <v>0</v>
      </c>
      <c r="H81" s="21"/>
      <c r="I81" s="193" t="s">
        <v>2033</v>
      </c>
      <c r="J81" s="197">
        <v>1161.135</v>
      </c>
      <c r="K81" s="21"/>
      <c r="L81" s="193" t="e">
        <v>#N/A</v>
      </c>
      <c r="M81" s="193"/>
      <c r="N81" s="81"/>
      <c r="O81" s="193"/>
      <c r="P81" s="197"/>
      <c r="Q81" s="21"/>
      <c r="R81" s="21"/>
      <c r="S81" s="21"/>
      <c r="T81" s="81"/>
    </row>
    <row r="82" spans="1:20" s="413" customFormat="1" ht="42" customHeight="1">
      <c r="A82" s="192">
        <v>810042</v>
      </c>
      <c r="B82" s="21" t="s">
        <v>989</v>
      </c>
      <c r="C82" s="44" t="s">
        <v>417</v>
      </c>
      <c r="D82" s="56" t="s">
        <v>289</v>
      </c>
      <c r="E82" s="193"/>
      <c r="F82" s="197" t="e">
        <v>#N/A</v>
      </c>
      <c r="G82" s="193">
        <v>0</v>
      </c>
      <c r="H82" s="21"/>
      <c r="I82" s="193" t="s">
        <v>2034</v>
      </c>
      <c r="J82" s="197">
        <v>1633.4946</v>
      </c>
      <c r="K82" s="21"/>
      <c r="L82" s="193" t="e">
        <v>#N/A</v>
      </c>
      <c r="M82" s="193"/>
      <c r="N82" s="81"/>
      <c r="O82" s="193"/>
      <c r="P82" s="197"/>
      <c r="Q82" s="21"/>
      <c r="R82" s="21"/>
      <c r="S82" s="21"/>
      <c r="T82" s="81"/>
    </row>
    <row r="83" spans="1:20" s="413" customFormat="1" ht="42" customHeight="1">
      <c r="A83" s="192">
        <v>810043</v>
      </c>
      <c r="B83" s="21" t="s">
        <v>229</v>
      </c>
      <c r="C83" s="44" t="s">
        <v>4539</v>
      </c>
      <c r="D83" s="56" t="s">
        <v>289</v>
      </c>
      <c r="E83" s="193">
        <v>40500100302004</v>
      </c>
      <c r="F83" s="197">
        <v>1459.4831999999999</v>
      </c>
      <c r="G83" s="193">
        <v>0</v>
      </c>
      <c r="H83" s="21"/>
      <c r="I83" s="193"/>
      <c r="J83" s="197" t="e">
        <v>#N/A</v>
      </c>
      <c r="K83" s="21"/>
      <c r="L83" s="193" t="e">
        <v>#N/A</v>
      </c>
      <c r="M83" s="193"/>
      <c r="N83" s="81"/>
      <c r="O83" s="193" t="s">
        <v>2534</v>
      </c>
      <c r="P83" s="197">
        <v>886.1400000000001</v>
      </c>
      <c r="Q83" s="21"/>
      <c r="R83" s="21"/>
      <c r="S83" s="21"/>
      <c r="T83" s="81"/>
    </row>
    <row r="84" spans="1:20" s="413" customFormat="1" ht="42" customHeight="1">
      <c r="A84" s="192">
        <v>810044</v>
      </c>
      <c r="B84" s="21" t="s">
        <v>489</v>
      </c>
      <c r="C84" s="44" t="s">
        <v>4606</v>
      </c>
      <c r="D84" s="56" t="s">
        <v>289</v>
      </c>
      <c r="E84" s="193"/>
      <c r="F84" s="197" t="e">
        <v>#N/A</v>
      </c>
      <c r="G84" s="193">
        <v>0</v>
      </c>
      <c r="H84" s="21"/>
      <c r="I84" s="193"/>
      <c r="J84" s="197" t="e">
        <v>#N/A</v>
      </c>
      <c r="K84" s="21"/>
      <c r="L84" s="193" t="e">
        <v>#N/A</v>
      </c>
      <c r="M84" s="193"/>
      <c r="N84" s="81"/>
      <c r="O84" s="193"/>
      <c r="P84" s="197"/>
      <c r="Q84" s="21"/>
      <c r="R84" s="21"/>
      <c r="S84" s="21"/>
      <c r="T84" s="81"/>
    </row>
    <row r="85" spans="1:20" s="413" customFormat="1" ht="42" customHeight="1">
      <c r="A85" s="192">
        <v>810045</v>
      </c>
      <c r="B85" s="21" t="s">
        <v>990</v>
      </c>
      <c r="C85" s="44" t="s">
        <v>4607</v>
      </c>
      <c r="D85" s="56" t="s">
        <v>289</v>
      </c>
      <c r="E85" s="193"/>
      <c r="F85" s="197" t="e">
        <v>#N/A</v>
      </c>
      <c r="G85" s="193" t="s">
        <v>1905</v>
      </c>
      <c r="H85" s="21"/>
      <c r="I85" s="193"/>
      <c r="J85" s="197" t="e">
        <v>#N/A</v>
      </c>
      <c r="K85" s="21"/>
      <c r="L85" s="193" t="e">
        <v>#N/A</v>
      </c>
      <c r="M85" s="193"/>
      <c r="N85" s="81"/>
      <c r="O85" s="193" t="s">
        <v>2535</v>
      </c>
      <c r="P85" s="197">
        <v>1119.42</v>
      </c>
      <c r="Q85" s="21"/>
      <c r="R85" s="21"/>
      <c r="S85" s="21"/>
      <c r="T85" s="81"/>
    </row>
    <row r="86" spans="1:20" ht="42" customHeight="1">
      <c r="A86" s="192">
        <v>810046</v>
      </c>
      <c r="B86" s="21" t="s">
        <v>281</v>
      </c>
      <c r="C86" s="44" t="s">
        <v>1067</v>
      </c>
      <c r="D86" s="56" t="s">
        <v>289</v>
      </c>
      <c r="E86" s="193">
        <v>40624100907000</v>
      </c>
      <c r="F86" s="197">
        <v>1191.33</v>
      </c>
      <c r="G86" s="193">
        <v>0</v>
      </c>
      <c r="H86" s="21"/>
      <c r="I86" s="193"/>
      <c r="J86" s="197" t="e">
        <v>#N/A</v>
      </c>
      <c r="K86" s="21"/>
      <c r="L86" s="193" t="e">
        <v>#N/A</v>
      </c>
      <c r="M86" s="193"/>
      <c r="N86" s="81"/>
      <c r="O86" s="193"/>
      <c r="P86" s="197"/>
      <c r="Q86" s="21"/>
      <c r="R86" s="21"/>
      <c r="S86" s="21"/>
      <c r="T86" s="81"/>
    </row>
    <row r="87" spans="1:20" s="413" customFormat="1" ht="42" customHeight="1">
      <c r="A87" s="192">
        <v>810047</v>
      </c>
      <c r="B87" s="21" t="s">
        <v>694</v>
      </c>
      <c r="C87" s="44" t="s">
        <v>693</v>
      </c>
      <c r="D87" s="56" t="s">
        <v>289</v>
      </c>
      <c r="E87" s="193"/>
      <c r="F87" s="197" t="e">
        <v>#N/A</v>
      </c>
      <c r="G87" s="193" t="s">
        <v>1906</v>
      </c>
      <c r="H87" s="21"/>
      <c r="I87" s="193"/>
      <c r="J87" s="197" t="e">
        <v>#N/A</v>
      </c>
      <c r="K87" s="21"/>
      <c r="L87" s="193" t="e">
        <v>#N/A</v>
      </c>
      <c r="M87" s="193"/>
      <c r="N87" s="81"/>
      <c r="O87" s="193"/>
      <c r="P87" s="197"/>
      <c r="Q87" s="21"/>
      <c r="R87" s="21"/>
      <c r="S87" s="21"/>
      <c r="T87" s="81"/>
    </row>
    <row r="88" spans="1:20" s="413" customFormat="1" ht="42" customHeight="1">
      <c r="A88" s="192">
        <v>810049</v>
      </c>
      <c r="B88" s="21" t="s">
        <v>230</v>
      </c>
      <c r="C88" s="44" t="s">
        <v>4498</v>
      </c>
      <c r="D88" s="56" t="s">
        <v>289</v>
      </c>
      <c r="E88" s="193">
        <v>40200390602200</v>
      </c>
      <c r="F88" s="197">
        <v>1178.52</v>
      </c>
      <c r="G88" s="193">
        <v>0</v>
      </c>
      <c r="H88" s="21"/>
      <c r="I88" s="193"/>
      <c r="J88" s="197" t="e">
        <v>#N/A</v>
      </c>
      <c r="K88" s="21"/>
      <c r="L88" s="193" t="e">
        <v>#N/A</v>
      </c>
      <c r="M88" s="193"/>
      <c r="N88" s="81"/>
      <c r="O88" s="193"/>
      <c r="P88" s="197"/>
      <c r="Q88" s="21"/>
      <c r="R88" s="21"/>
      <c r="S88" s="21"/>
      <c r="T88" s="81"/>
    </row>
    <row r="89" spans="1:20" s="413" customFormat="1" ht="42" customHeight="1">
      <c r="A89" s="192">
        <v>810050</v>
      </c>
      <c r="B89" s="21" t="s">
        <v>231</v>
      </c>
      <c r="C89" s="44" t="s">
        <v>4540</v>
      </c>
      <c r="D89" s="56" t="s">
        <v>289</v>
      </c>
      <c r="E89" s="193">
        <v>40503906022100</v>
      </c>
      <c r="F89" s="197">
        <v>2553.4571999999998</v>
      </c>
      <c r="G89" s="193">
        <v>0</v>
      </c>
      <c r="H89" s="21"/>
      <c r="I89" s="193"/>
      <c r="J89" s="197" t="e">
        <v>#N/A</v>
      </c>
      <c r="K89" s="21"/>
      <c r="L89" s="193" t="e">
        <v>#N/A</v>
      </c>
      <c r="M89" s="193"/>
      <c r="N89" s="81"/>
      <c r="O89" s="193"/>
      <c r="P89" s="197"/>
      <c r="Q89" s="21"/>
      <c r="R89" s="21"/>
      <c r="S89" s="21"/>
      <c r="T89" s="81"/>
    </row>
    <row r="90" spans="1:20" s="413" customFormat="1" ht="42" customHeight="1">
      <c r="A90" s="192">
        <v>810051</v>
      </c>
      <c r="B90" s="21" t="s">
        <v>232</v>
      </c>
      <c r="C90" s="44" t="s">
        <v>4541</v>
      </c>
      <c r="D90" s="56" t="s">
        <v>289</v>
      </c>
      <c r="E90" s="193">
        <v>40630390602200</v>
      </c>
      <c r="F90" s="197">
        <v>1614.06</v>
      </c>
      <c r="G90" s="193">
        <v>0</v>
      </c>
      <c r="H90" s="21"/>
      <c r="I90" s="193"/>
      <c r="J90" s="197" t="e">
        <v>#N/A</v>
      </c>
      <c r="K90" s="21"/>
      <c r="L90" s="193" t="e">
        <v>#N/A</v>
      </c>
      <c r="M90" s="193"/>
      <c r="N90" s="81"/>
      <c r="O90" s="193"/>
      <c r="P90" s="197"/>
      <c r="Q90" s="21"/>
      <c r="R90" s="21"/>
      <c r="S90" s="21"/>
      <c r="T90" s="81"/>
    </row>
    <row r="91" spans="1:20" s="413" customFormat="1" ht="42" customHeight="1">
      <c r="A91" s="192">
        <v>810052</v>
      </c>
      <c r="B91" s="21" t="s">
        <v>561</v>
      </c>
      <c r="C91" s="44" t="s">
        <v>4542</v>
      </c>
      <c r="D91" s="56" t="s">
        <v>289</v>
      </c>
      <c r="E91" s="193">
        <v>40624390602210</v>
      </c>
      <c r="F91" s="197">
        <v>3655.1171999999997</v>
      </c>
      <c r="G91" s="193">
        <v>0</v>
      </c>
      <c r="H91" s="21"/>
      <c r="I91" s="193"/>
      <c r="J91" s="197" t="e">
        <v>#N/A</v>
      </c>
      <c r="K91" s="21"/>
      <c r="L91" s="193" t="e">
        <v>#N/A</v>
      </c>
      <c r="M91" s="193"/>
      <c r="N91" s="81"/>
      <c r="O91" s="193"/>
      <c r="P91" s="197"/>
      <c r="Q91" s="21"/>
      <c r="R91" s="21"/>
      <c r="S91" s="21"/>
      <c r="T91" s="81"/>
    </row>
    <row r="92" spans="1:20" s="413" customFormat="1" ht="42" customHeight="1">
      <c r="A92" s="192">
        <v>810053</v>
      </c>
      <c r="B92" s="21" t="s">
        <v>562</v>
      </c>
      <c r="C92" s="44" t="s">
        <v>4543</v>
      </c>
      <c r="D92" s="56" t="s">
        <v>289</v>
      </c>
      <c r="E92" s="193"/>
      <c r="F92" s="197" t="e">
        <v>#N/A</v>
      </c>
      <c r="G92" s="193">
        <v>0</v>
      </c>
      <c r="H92" s="21"/>
      <c r="I92" s="193"/>
      <c r="J92" s="197" t="e">
        <v>#N/A</v>
      </c>
      <c r="K92" s="21"/>
      <c r="L92" s="193" t="e">
        <v>#N/A</v>
      </c>
      <c r="M92" s="193"/>
      <c r="N92" s="81"/>
      <c r="O92" s="193"/>
      <c r="P92" s="197"/>
      <c r="Q92" s="21"/>
      <c r="R92" s="21"/>
      <c r="S92" s="21"/>
      <c r="T92" s="81"/>
    </row>
    <row r="93" spans="1:20" s="413" customFormat="1" ht="42" customHeight="1">
      <c r="A93" s="192">
        <v>810054</v>
      </c>
      <c r="B93" s="21" t="s">
        <v>233</v>
      </c>
      <c r="C93" s="44" t="s">
        <v>4608</v>
      </c>
      <c r="D93" s="56" t="s">
        <v>289</v>
      </c>
      <c r="E93" s="193"/>
      <c r="F93" s="197" t="e">
        <v>#N/A</v>
      </c>
      <c r="G93" s="193" t="s">
        <v>1907</v>
      </c>
      <c r="H93" s="21"/>
      <c r="I93" s="193"/>
      <c r="J93" s="197" t="e">
        <v>#N/A</v>
      </c>
      <c r="K93" s="21"/>
      <c r="L93" s="193" t="e">
        <v>#N/A</v>
      </c>
      <c r="M93" s="193"/>
      <c r="N93" s="81"/>
      <c r="O93" s="193"/>
      <c r="P93" s="197"/>
      <c r="Q93" s="21"/>
      <c r="R93" s="21"/>
      <c r="S93" s="21"/>
      <c r="T93" s="81"/>
    </row>
    <row r="94" spans="1:20" s="413" customFormat="1" ht="42" customHeight="1">
      <c r="A94" s="192">
        <v>810055</v>
      </c>
      <c r="B94" s="21" t="s">
        <v>234</v>
      </c>
      <c r="C94" s="44" t="s">
        <v>4609</v>
      </c>
      <c r="D94" s="56" t="s">
        <v>289</v>
      </c>
      <c r="E94" s="193"/>
      <c r="F94" s="197" t="e">
        <v>#N/A</v>
      </c>
      <c r="G94" s="193">
        <v>0</v>
      </c>
      <c r="H94" s="21"/>
      <c r="I94" s="193"/>
      <c r="J94" s="197" t="e">
        <v>#N/A</v>
      </c>
      <c r="K94" s="21"/>
      <c r="L94" s="193" t="e">
        <v>#N/A</v>
      </c>
      <c r="M94" s="193"/>
      <c r="N94" s="81"/>
      <c r="O94" s="193"/>
      <c r="P94" s="197"/>
      <c r="Q94" s="21"/>
      <c r="R94" s="21"/>
      <c r="S94" s="21"/>
      <c r="T94" s="81"/>
    </row>
    <row r="95" spans="1:20" s="413" customFormat="1" ht="42" customHeight="1">
      <c r="A95" s="192">
        <v>810056</v>
      </c>
      <c r="B95" s="21" t="s">
        <v>235</v>
      </c>
      <c r="C95" s="44" t="s">
        <v>4610</v>
      </c>
      <c r="D95" s="56" t="s">
        <v>289</v>
      </c>
      <c r="E95" s="193"/>
      <c r="F95" s="197" t="e">
        <v>#N/A</v>
      </c>
      <c r="G95" s="193">
        <v>0</v>
      </c>
      <c r="H95" s="21"/>
      <c r="I95" s="193"/>
      <c r="J95" s="197" t="e">
        <v>#N/A</v>
      </c>
      <c r="K95" s="21"/>
      <c r="L95" s="193" t="e">
        <v>#N/A</v>
      </c>
      <c r="M95" s="193"/>
      <c r="N95" s="81"/>
      <c r="O95" s="193"/>
      <c r="P95" s="197"/>
      <c r="Q95" s="21"/>
      <c r="R95" s="21"/>
      <c r="S95" s="21"/>
      <c r="T95" s="81"/>
    </row>
    <row r="96" spans="1:20" s="413" customFormat="1" ht="42" customHeight="1">
      <c r="A96" s="192">
        <v>810057</v>
      </c>
      <c r="B96" s="21" t="s">
        <v>236</v>
      </c>
      <c r="C96" s="44" t="s">
        <v>4611</v>
      </c>
      <c r="D96" s="56" t="s">
        <v>289</v>
      </c>
      <c r="E96" s="193"/>
      <c r="F96" s="197" t="e">
        <v>#N/A</v>
      </c>
      <c r="G96" s="193">
        <v>0</v>
      </c>
      <c r="H96" s="21"/>
      <c r="I96" s="193"/>
      <c r="J96" s="197" t="e">
        <v>#N/A</v>
      </c>
      <c r="K96" s="21"/>
      <c r="L96" s="193" t="e">
        <v>#N/A</v>
      </c>
      <c r="M96" s="193"/>
      <c r="N96" s="81"/>
      <c r="O96" s="193"/>
      <c r="P96" s="197"/>
      <c r="Q96" s="21"/>
      <c r="R96" s="21"/>
      <c r="S96" s="21"/>
      <c r="T96" s="81"/>
    </row>
    <row r="97" spans="1:20" s="413" customFormat="1" ht="42" customHeight="1">
      <c r="A97" s="192">
        <v>810058</v>
      </c>
      <c r="B97" s="21" t="s">
        <v>563</v>
      </c>
      <c r="C97" s="44" t="s">
        <v>564</v>
      </c>
      <c r="D97" s="56" t="s">
        <v>289</v>
      </c>
      <c r="E97" s="193"/>
      <c r="F97" s="197" t="e">
        <v>#N/A</v>
      </c>
      <c r="G97" s="193">
        <v>0</v>
      </c>
      <c r="H97" s="21"/>
      <c r="I97" s="193"/>
      <c r="J97" s="197" t="e">
        <v>#N/A</v>
      </c>
      <c r="K97" s="21"/>
      <c r="L97" s="193" t="e">
        <v>#N/A</v>
      </c>
      <c r="M97" s="193"/>
      <c r="N97" s="81"/>
      <c r="O97" s="193"/>
      <c r="P97" s="197"/>
      <c r="Q97" s="21"/>
      <c r="R97" s="21"/>
      <c r="S97" s="21"/>
      <c r="T97" s="81"/>
    </row>
    <row r="98" spans="1:20" s="413" customFormat="1" ht="42" customHeight="1">
      <c r="A98" s="192">
        <v>810059</v>
      </c>
      <c r="B98" s="21" t="s">
        <v>237</v>
      </c>
      <c r="C98" s="44" t="s">
        <v>4612</v>
      </c>
      <c r="D98" s="56" t="s">
        <v>289</v>
      </c>
      <c r="E98" s="193"/>
      <c r="F98" s="197" t="e">
        <v>#N/A</v>
      </c>
      <c r="G98" s="193" t="s">
        <v>1908</v>
      </c>
      <c r="H98" s="21"/>
      <c r="I98" s="193"/>
      <c r="J98" s="197" t="e">
        <v>#N/A</v>
      </c>
      <c r="K98" s="21"/>
      <c r="L98" s="193" t="e">
        <v>#N/A</v>
      </c>
      <c r="M98" s="193"/>
      <c r="N98" s="81"/>
      <c r="O98" s="193"/>
      <c r="P98" s="197"/>
      <c r="Q98" s="21"/>
      <c r="R98" s="21"/>
      <c r="S98" s="21"/>
      <c r="T98" s="81"/>
    </row>
    <row r="99" spans="1:20" s="413" customFormat="1" ht="42" customHeight="1">
      <c r="A99" s="416">
        <v>910054</v>
      </c>
      <c r="B99" s="21" t="s">
        <v>4748</v>
      </c>
      <c r="C99" s="44" t="s">
        <v>4749</v>
      </c>
      <c r="D99" s="56" t="s">
        <v>289</v>
      </c>
      <c r="E99" s="193"/>
      <c r="F99" s="197">
        <v>0</v>
      </c>
      <c r="G99" s="193"/>
      <c r="H99" s="21"/>
      <c r="I99" s="193"/>
      <c r="J99" s="197" t="e">
        <v>#N/A</v>
      </c>
      <c r="K99" s="21"/>
      <c r="L99" s="193">
        <v>0</v>
      </c>
      <c r="M99" s="193"/>
      <c r="N99" s="81"/>
      <c r="O99" s="193"/>
      <c r="P99" s="197"/>
      <c r="Q99" s="21"/>
      <c r="R99" s="21"/>
      <c r="S99" s="21"/>
      <c r="T99" s="81"/>
    </row>
    <row r="100" spans="1:20" s="413" customFormat="1" ht="42" customHeight="1">
      <c r="A100" s="192">
        <v>810060</v>
      </c>
      <c r="B100" s="21" t="s">
        <v>770</v>
      </c>
      <c r="C100" s="44" t="s">
        <v>771</v>
      </c>
      <c r="D100" s="56" t="s">
        <v>289</v>
      </c>
      <c r="E100" s="193">
        <v>511000390602210</v>
      </c>
      <c r="F100" s="197">
        <v>2980.4627999999998</v>
      </c>
      <c r="G100" s="193">
        <v>0</v>
      </c>
      <c r="H100" s="21"/>
      <c r="I100" s="193"/>
      <c r="J100" s="197" t="e">
        <v>#N/A</v>
      </c>
      <c r="K100" s="21"/>
      <c r="L100" s="193" t="e">
        <v>#N/A</v>
      </c>
      <c r="M100" s="193"/>
      <c r="N100" s="81"/>
      <c r="O100" s="193"/>
      <c r="P100" s="197"/>
      <c r="Q100" s="21"/>
      <c r="R100" s="21"/>
      <c r="S100" s="21"/>
      <c r="T100" s="81"/>
    </row>
    <row r="101" spans="1:20" s="413" customFormat="1" ht="42" customHeight="1">
      <c r="A101" s="192">
        <v>810061</v>
      </c>
      <c r="B101" s="21" t="s">
        <v>312</v>
      </c>
      <c r="C101" s="44" t="s">
        <v>565</v>
      </c>
      <c r="D101" s="56" t="s">
        <v>289</v>
      </c>
      <c r="E101" s="193"/>
      <c r="F101" s="197" t="e">
        <v>#N/A</v>
      </c>
      <c r="G101" s="193">
        <v>0</v>
      </c>
      <c r="H101" s="21"/>
      <c r="I101" s="193"/>
      <c r="J101" s="197" t="e">
        <v>#N/A</v>
      </c>
      <c r="K101" s="21"/>
      <c r="L101" s="193" t="e">
        <v>#N/A</v>
      </c>
      <c r="M101" s="193"/>
      <c r="N101" s="81"/>
      <c r="O101" s="193"/>
      <c r="P101" s="197"/>
      <c r="Q101" s="21"/>
      <c r="R101" s="21"/>
      <c r="S101" s="21"/>
      <c r="T101" s="81"/>
    </row>
    <row r="102" spans="1:20" s="413" customFormat="1" ht="42" customHeight="1">
      <c r="A102" s="192">
        <v>810062</v>
      </c>
      <c r="B102" s="21" t="s">
        <v>313</v>
      </c>
      <c r="C102" s="44" t="s">
        <v>566</v>
      </c>
      <c r="D102" s="56" t="s">
        <v>289</v>
      </c>
      <c r="E102" s="193"/>
      <c r="F102" s="197" t="e">
        <v>#N/A</v>
      </c>
      <c r="G102" s="193">
        <v>0</v>
      </c>
      <c r="H102" s="21"/>
      <c r="I102" s="193"/>
      <c r="J102" s="197" t="e">
        <v>#N/A</v>
      </c>
      <c r="K102" s="21"/>
      <c r="L102" s="193" t="e">
        <v>#N/A</v>
      </c>
      <c r="M102" s="193"/>
      <c r="N102" s="81"/>
      <c r="O102" s="193"/>
      <c r="P102" s="197"/>
      <c r="Q102" s="21"/>
      <c r="R102" s="21"/>
      <c r="S102" s="21"/>
      <c r="T102" s="81"/>
    </row>
    <row r="103" spans="1:20" s="413" customFormat="1" ht="42" customHeight="1">
      <c r="A103" s="192">
        <v>810063</v>
      </c>
      <c r="B103" s="21" t="s">
        <v>567</v>
      </c>
      <c r="C103" s="44" t="s">
        <v>4544</v>
      </c>
      <c r="D103" s="56" t="s">
        <v>289</v>
      </c>
      <c r="E103" s="193"/>
      <c r="F103" s="197" t="e">
        <v>#N/A</v>
      </c>
      <c r="G103" s="193">
        <v>0</v>
      </c>
      <c r="H103" s="21"/>
      <c r="I103" s="193"/>
      <c r="J103" s="197" t="e">
        <v>#N/A</v>
      </c>
      <c r="K103" s="21"/>
      <c r="L103" s="193" t="e">
        <v>#N/A</v>
      </c>
      <c r="M103" s="193"/>
      <c r="N103" s="81"/>
      <c r="O103" s="193"/>
      <c r="P103" s="197"/>
      <c r="Q103" s="21"/>
      <c r="R103" s="21"/>
      <c r="S103" s="21"/>
      <c r="T103" s="81"/>
    </row>
    <row r="104" spans="1:20" s="413" customFormat="1" ht="42" customHeight="1" thickBot="1">
      <c r="A104" s="192">
        <v>810064</v>
      </c>
      <c r="B104" s="21" t="s">
        <v>568</v>
      </c>
      <c r="C104" s="44" t="s">
        <v>569</v>
      </c>
      <c r="D104" s="56" t="s">
        <v>289</v>
      </c>
      <c r="E104" s="193"/>
      <c r="F104" s="197" t="e">
        <v>#N/A</v>
      </c>
      <c r="G104" s="193">
        <v>0</v>
      </c>
      <c r="H104" s="21"/>
      <c r="I104" s="193"/>
      <c r="J104" s="197" t="e">
        <v>#N/A</v>
      </c>
      <c r="K104" s="21"/>
      <c r="L104" s="193" t="e">
        <v>#N/A</v>
      </c>
      <c r="M104" s="193"/>
      <c r="N104" s="81"/>
      <c r="O104" s="193"/>
      <c r="P104" s="197"/>
      <c r="Q104" s="21"/>
      <c r="R104" s="21"/>
      <c r="S104" s="21"/>
      <c r="T104" s="81"/>
    </row>
    <row r="105" spans="1:20" ht="21" customHeight="1" thickBot="1">
      <c r="A105" s="407"/>
      <c r="B105" s="408"/>
      <c r="C105" s="417" t="s">
        <v>497</v>
      </c>
      <c r="D105" s="408"/>
      <c r="E105" s="411"/>
      <c r="F105" s="197">
        <v>0</v>
      </c>
      <c r="G105" s="193"/>
      <c r="H105" s="408"/>
      <c r="I105" s="411"/>
      <c r="J105" s="197" t="e">
        <v>#N/A</v>
      </c>
      <c r="K105" s="412"/>
      <c r="L105" s="193">
        <v>0</v>
      </c>
      <c r="M105" s="193"/>
      <c r="N105" s="81"/>
      <c r="O105" s="193"/>
      <c r="P105" s="197"/>
      <c r="Q105" s="408"/>
      <c r="R105" s="408"/>
      <c r="S105" s="408"/>
      <c r="T105" s="81"/>
    </row>
    <row r="106" spans="1:20" s="413" customFormat="1" ht="42" customHeight="1">
      <c r="A106" s="192">
        <v>810065</v>
      </c>
      <c r="B106" s="21" t="s">
        <v>394</v>
      </c>
      <c r="C106" s="44" t="s">
        <v>393</v>
      </c>
      <c r="D106" s="56" t="s">
        <v>289</v>
      </c>
      <c r="E106" s="193">
        <v>315100101314002</v>
      </c>
      <c r="F106" s="197">
        <v>512.4</v>
      </c>
      <c r="G106" s="193">
        <v>0</v>
      </c>
      <c r="H106" s="21"/>
      <c r="I106" s="193" t="s">
        <v>2044</v>
      </c>
      <c r="J106" s="197">
        <v>526.7106</v>
      </c>
      <c r="K106" s="21"/>
      <c r="L106" s="193" t="e">
        <v>#N/A</v>
      </c>
      <c r="M106" s="193"/>
      <c r="N106" s="81"/>
      <c r="O106" s="193"/>
      <c r="P106" s="197"/>
      <c r="Q106" s="21"/>
      <c r="R106" s="21"/>
      <c r="S106" s="21"/>
      <c r="T106" s="81"/>
    </row>
    <row r="107" spans="1:20" s="413" customFormat="1" ht="42" customHeight="1">
      <c r="A107" s="192">
        <v>810066</v>
      </c>
      <c r="B107" s="21" t="s">
        <v>396</v>
      </c>
      <c r="C107" s="44" t="s">
        <v>395</v>
      </c>
      <c r="D107" s="56" t="s">
        <v>289</v>
      </c>
      <c r="E107" s="193"/>
      <c r="F107" s="197" t="e">
        <v>#N/A</v>
      </c>
      <c r="G107" s="193">
        <v>0</v>
      </c>
      <c r="H107" s="21"/>
      <c r="I107" s="418" t="s">
        <v>5070</v>
      </c>
      <c r="J107" s="197" t="e">
        <v>#N/A</v>
      </c>
      <c r="K107" s="21"/>
      <c r="L107" s="193" t="e">
        <v>#N/A</v>
      </c>
      <c r="M107" s="193"/>
      <c r="N107" s="81"/>
      <c r="O107" s="193"/>
      <c r="P107" s="197"/>
      <c r="Q107" s="21"/>
      <c r="R107" s="21"/>
      <c r="S107" s="21"/>
      <c r="T107" s="81"/>
    </row>
    <row r="108" spans="1:20" s="413" customFormat="1" ht="42" customHeight="1">
      <c r="A108" s="192">
        <v>810067</v>
      </c>
      <c r="B108" s="21" t="s">
        <v>398</v>
      </c>
      <c r="C108" s="44" t="s">
        <v>397</v>
      </c>
      <c r="D108" s="56" t="s">
        <v>289</v>
      </c>
      <c r="E108" s="193">
        <v>315100110416001</v>
      </c>
      <c r="F108" s="197">
        <v>1259.6471999999999</v>
      </c>
      <c r="G108" s="193">
        <v>0</v>
      </c>
      <c r="H108" s="21"/>
      <c r="I108" s="193" t="s">
        <v>2043</v>
      </c>
      <c r="J108" s="197">
        <v>864.67500000000007</v>
      </c>
      <c r="K108" s="21"/>
      <c r="L108" s="193" t="e">
        <v>#N/A</v>
      </c>
      <c r="M108" s="193"/>
      <c r="N108" s="81"/>
      <c r="O108" s="193"/>
      <c r="P108" s="197"/>
      <c r="Q108" s="21"/>
      <c r="R108" s="21"/>
      <c r="S108" s="21"/>
      <c r="T108" s="81"/>
    </row>
    <row r="109" spans="1:20" s="413" customFormat="1" ht="42" customHeight="1">
      <c r="A109" s="192">
        <v>810068</v>
      </c>
      <c r="B109" s="21" t="s">
        <v>400</v>
      </c>
      <c r="C109" s="44" t="s">
        <v>399</v>
      </c>
      <c r="D109" s="56" t="s">
        <v>289</v>
      </c>
      <c r="E109" s="193"/>
      <c r="F109" s="197" t="e">
        <v>#N/A</v>
      </c>
      <c r="G109" s="193">
        <v>0</v>
      </c>
      <c r="H109" s="21"/>
      <c r="I109" s="193" t="s">
        <v>2042</v>
      </c>
      <c r="J109" s="197">
        <v>388.36259999999999</v>
      </c>
      <c r="K109" s="21"/>
      <c r="L109" s="193" t="e">
        <v>#N/A</v>
      </c>
      <c r="M109" s="193"/>
      <c r="N109" s="81"/>
      <c r="O109" s="193"/>
      <c r="P109" s="197"/>
      <c r="Q109" s="21"/>
      <c r="R109" s="21"/>
      <c r="S109" s="21"/>
      <c r="T109" s="81"/>
    </row>
    <row r="110" spans="1:20" s="413" customFormat="1" ht="42" customHeight="1">
      <c r="A110" s="192">
        <v>810069</v>
      </c>
      <c r="B110" s="21" t="s">
        <v>402</v>
      </c>
      <c r="C110" s="44" t="s">
        <v>401</v>
      </c>
      <c r="D110" s="56" t="s">
        <v>289</v>
      </c>
      <c r="E110" s="193"/>
      <c r="F110" s="197" t="e">
        <v>#N/A</v>
      </c>
      <c r="G110" s="193">
        <v>0</v>
      </c>
      <c r="H110" s="21"/>
      <c r="I110" s="193" t="s">
        <v>2041</v>
      </c>
      <c r="J110" s="197">
        <v>427.89060000000001</v>
      </c>
      <c r="K110" s="21"/>
      <c r="L110" s="193" t="e">
        <v>#N/A</v>
      </c>
      <c r="M110" s="193"/>
      <c r="N110" s="81"/>
      <c r="O110" s="193"/>
      <c r="P110" s="197"/>
      <c r="Q110" s="21"/>
      <c r="R110" s="21"/>
      <c r="S110" s="21"/>
      <c r="T110" s="81"/>
    </row>
    <row r="111" spans="1:20" s="413" customFormat="1" ht="42" customHeight="1">
      <c r="A111" s="192">
        <v>810070</v>
      </c>
      <c r="B111" s="21" t="s">
        <v>403</v>
      </c>
      <c r="C111" s="44" t="s">
        <v>401</v>
      </c>
      <c r="D111" s="56" t="s">
        <v>289</v>
      </c>
      <c r="E111" s="193">
        <v>315100101530801</v>
      </c>
      <c r="F111" s="197">
        <v>415.9008</v>
      </c>
      <c r="G111" s="193">
        <v>0</v>
      </c>
      <c r="H111" s="21"/>
      <c r="I111" s="418" t="s">
        <v>2041</v>
      </c>
      <c r="J111" s="197" t="e">
        <v>#N/A</v>
      </c>
      <c r="K111" s="21"/>
      <c r="L111" s="193" t="e">
        <v>#N/A</v>
      </c>
      <c r="M111" s="193"/>
      <c r="N111" s="81"/>
      <c r="O111" s="193"/>
      <c r="P111" s="197"/>
      <c r="Q111" s="21"/>
      <c r="R111" s="21"/>
      <c r="S111" s="21"/>
      <c r="T111" s="81"/>
    </row>
    <row r="112" spans="1:20" s="413" customFormat="1" ht="42" customHeight="1">
      <c r="A112" s="192">
        <v>810071</v>
      </c>
      <c r="B112" s="21" t="s">
        <v>391</v>
      </c>
      <c r="C112" s="44" t="s">
        <v>392</v>
      </c>
      <c r="D112" s="56" t="s">
        <v>289</v>
      </c>
      <c r="E112" s="193"/>
      <c r="F112" s="197" t="e">
        <v>#N/A</v>
      </c>
      <c r="G112" s="193">
        <v>0</v>
      </c>
      <c r="H112" s="21"/>
      <c r="I112" s="418" t="s">
        <v>2042</v>
      </c>
      <c r="J112" s="197" t="e">
        <v>#N/A</v>
      </c>
      <c r="K112" s="21"/>
      <c r="L112" s="193" t="e">
        <v>#N/A</v>
      </c>
      <c r="M112" s="193"/>
      <c r="N112" s="81"/>
      <c r="O112" s="193"/>
      <c r="P112" s="197"/>
      <c r="Q112" s="21"/>
      <c r="R112" s="21"/>
      <c r="S112" s="21"/>
      <c r="T112" s="81"/>
    </row>
    <row r="113" spans="1:20" s="413" customFormat="1" ht="42" customHeight="1">
      <c r="A113" s="192">
        <v>810072</v>
      </c>
      <c r="B113" s="21" t="s">
        <v>888</v>
      </c>
      <c r="C113" s="44" t="s">
        <v>889</v>
      </c>
      <c r="D113" s="56" t="s">
        <v>289</v>
      </c>
      <c r="E113" s="193"/>
      <c r="F113" s="197" t="e">
        <v>#N/A</v>
      </c>
      <c r="G113" s="193">
        <v>0</v>
      </c>
      <c r="H113" s="21"/>
      <c r="I113" s="418"/>
      <c r="J113" s="197" t="e">
        <v>#N/A</v>
      </c>
      <c r="K113" s="21"/>
      <c r="L113" s="193" t="e">
        <v>#N/A</v>
      </c>
      <c r="M113" s="193"/>
      <c r="N113" s="81"/>
      <c r="O113" s="193"/>
      <c r="P113" s="197"/>
      <c r="Q113" s="21"/>
      <c r="R113" s="21"/>
      <c r="S113" s="21"/>
      <c r="T113" s="81"/>
    </row>
    <row r="114" spans="1:20" s="413" customFormat="1" ht="42" customHeight="1">
      <c r="A114" s="192">
        <v>810073</v>
      </c>
      <c r="B114" s="21" t="s">
        <v>991</v>
      </c>
      <c r="C114" s="44" t="s">
        <v>4285</v>
      </c>
      <c r="D114" s="56" t="s">
        <v>289</v>
      </c>
      <c r="E114" s="193"/>
      <c r="F114" s="197" t="e">
        <v>#N/A</v>
      </c>
      <c r="G114" s="193" t="s">
        <v>1909</v>
      </c>
      <c r="H114" s="21"/>
      <c r="I114" s="419"/>
      <c r="J114" s="197" t="e">
        <v>#N/A</v>
      </c>
      <c r="K114" s="21"/>
      <c r="L114" s="193" t="e">
        <v>#N/A</v>
      </c>
      <c r="M114" s="193"/>
      <c r="N114" s="81"/>
      <c r="O114" s="193"/>
      <c r="P114" s="197"/>
      <c r="Q114" s="21"/>
      <c r="R114" s="21"/>
      <c r="S114" s="21"/>
      <c r="T114" s="81"/>
    </row>
    <row r="115" spans="1:20" s="413" customFormat="1" ht="42" customHeight="1">
      <c r="A115" s="192">
        <v>810074</v>
      </c>
      <c r="B115" s="21" t="s">
        <v>992</v>
      </c>
      <c r="C115" s="44" t="s">
        <v>4661</v>
      </c>
      <c r="D115" s="56" t="s">
        <v>289</v>
      </c>
      <c r="E115" s="193"/>
      <c r="F115" s="197" t="e">
        <v>#N/A</v>
      </c>
      <c r="G115" s="193">
        <v>0</v>
      </c>
      <c r="H115" s="21"/>
      <c r="I115" s="420"/>
      <c r="J115" s="197" t="e">
        <v>#N/A</v>
      </c>
      <c r="K115" s="21"/>
      <c r="L115" s="193" t="e">
        <v>#N/A</v>
      </c>
      <c r="M115" s="193"/>
      <c r="N115" s="81"/>
      <c r="O115" s="193"/>
      <c r="P115" s="197"/>
      <c r="Q115" s="21"/>
      <c r="R115" s="21"/>
      <c r="S115" s="21"/>
      <c r="T115" s="81"/>
    </row>
    <row r="116" spans="1:20" s="413" customFormat="1" ht="42" customHeight="1" thickBot="1">
      <c r="A116" s="194">
        <v>810075</v>
      </c>
      <c r="B116" s="134" t="s">
        <v>993</v>
      </c>
      <c r="C116" s="44" t="s">
        <v>404</v>
      </c>
      <c r="D116" s="93" t="s">
        <v>289</v>
      </c>
      <c r="E116" s="195"/>
      <c r="F116" s="197" t="e">
        <v>#N/A</v>
      </c>
      <c r="G116" s="193">
        <v>0</v>
      </c>
      <c r="H116" s="134"/>
      <c r="I116" s="420"/>
      <c r="J116" s="197" t="e">
        <v>#N/A</v>
      </c>
      <c r="K116" s="134"/>
      <c r="L116" s="193" t="e">
        <v>#N/A</v>
      </c>
      <c r="M116" s="193"/>
      <c r="N116" s="81"/>
      <c r="O116" s="193"/>
      <c r="P116" s="197"/>
      <c r="Q116" s="134"/>
      <c r="R116" s="134"/>
      <c r="S116" s="134"/>
      <c r="T116" s="81"/>
    </row>
    <row r="117" spans="1:20" ht="21" customHeight="1" thickBot="1">
      <c r="A117" s="407"/>
      <c r="B117" s="408"/>
      <c r="C117" s="421" t="s">
        <v>498</v>
      </c>
      <c r="D117" s="408"/>
      <c r="E117" s="411"/>
      <c r="F117" s="197">
        <v>0</v>
      </c>
      <c r="G117" s="193" t="e">
        <v>#N/A</v>
      </c>
      <c r="H117" s="408"/>
      <c r="I117" s="422"/>
      <c r="J117" s="197" t="e">
        <v>#N/A</v>
      </c>
      <c r="K117" s="412"/>
      <c r="L117" s="193">
        <v>0</v>
      </c>
      <c r="M117" s="193"/>
      <c r="N117" s="81"/>
      <c r="O117" s="193"/>
      <c r="P117" s="197"/>
      <c r="Q117" s="408"/>
      <c r="R117" s="408"/>
      <c r="S117" s="408"/>
      <c r="T117" s="81"/>
    </row>
    <row r="118" spans="1:20" s="413" customFormat="1" ht="42" customHeight="1">
      <c r="A118" s="192">
        <v>910017</v>
      </c>
      <c r="B118" s="21" t="s">
        <v>737</v>
      </c>
      <c r="C118" s="44" t="s">
        <v>738</v>
      </c>
      <c r="D118" s="56" t="s">
        <v>290</v>
      </c>
      <c r="E118" s="193"/>
      <c r="F118" s="197" t="e">
        <v>#N/A</v>
      </c>
      <c r="G118" s="193" t="s">
        <v>2193</v>
      </c>
      <c r="H118" s="21"/>
      <c r="I118" s="193"/>
      <c r="J118" s="197" t="e">
        <v>#N/A</v>
      </c>
      <c r="K118" s="21" t="s">
        <v>2223</v>
      </c>
      <c r="L118" s="193">
        <v>962.4</v>
      </c>
      <c r="M118" s="193" t="s">
        <v>2576</v>
      </c>
      <c r="N118" s="81">
        <v>550.9425</v>
      </c>
      <c r="O118" s="193" t="s">
        <v>2399</v>
      </c>
      <c r="P118" s="197">
        <v>1956.15</v>
      </c>
      <c r="Q118" s="21"/>
      <c r="R118" s="21"/>
      <c r="S118" s="21"/>
      <c r="T118" s="81"/>
    </row>
    <row r="119" spans="1:20" s="413" customFormat="1" ht="42" customHeight="1">
      <c r="A119" s="192">
        <v>910018</v>
      </c>
      <c r="B119" s="21" t="s">
        <v>739</v>
      </c>
      <c r="C119" s="44" t="s">
        <v>4545</v>
      </c>
      <c r="D119" s="56" t="s">
        <v>290</v>
      </c>
      <c r="E119" s="193"/>
      <c r="F119" s="197" t="e">
        <v>#N/A</v>
      </c>
      <c r="G119" s="193" t="s">
        <v>2193</v>
      </c>
      <c r="H119" s="21"/>
      <c r="I119" s="193"/>
      <c r="J119" s="197" t="e">
        <v>#N/A</v>
      </c>
      <c r="K119" s="21" t="s">
        <v>2224</v>
      </c>
      <c r="L119" s="193">
        <v>1052.8</v>
      </c>
      <c r="M119" s="193" t="s">
        <v>2577</v>
      </c>
      <c r="N119" s="81">
        <v>1106.7631300200969</v>
      </c>
      <c r="O119" s="193" t="s">
        <v>2400</v>
      </c>
      <c r="P119" s="197">
        <v>1956.15</v>
      </c>
      <c r="Q119" s="21"/>
      <c r="R119" s="21"/>
      <c r="S119" s="21"/>
      <c r="T119" s="81"/>
    </row>
    <row r="120" spans="1:20" s="413" customFormat="1" ht="42" customHeight="1">
      <c r="A120" s="192">
        <v>910019</v>
      </c>
      <c r="B120" s="21" t="s">
        <v>822</v>
      </c>
      <c r="C120" s="44" t="s">
        <v>4546</v>
      </c>
      <c r="D120" s="56" t="s">
        <v>290</v>
      </c>
      <c r="E120" s="193"/>
      <c r="F120" s="197" t="e">
        <v>#N/A</v>
      </c>
      <c r="G120" s="193" t="s">
        <v>2873</v>
      </c>
      <c r="H120" s="21"/>
      <c r="I120" s="193"/>
      <c r="J120" s="197" t="e">
        <v>#N/A</v>
      </c>
      <c r="K120" s="21" t="s">
        <v>2225</v>
      </c>
      <c r="L120" s="193">
        <v>684</v>
      </c>
      <c r="M120" s="193"/>
      <c r="N120" s="81"/>
      <c r="O120" s="193" t="s">
        <v>2401</v>
      </c>
      <c r="P120" s="197"/>
      <c r="Q120" s="21"/>
      <c r="R120" s="21"/>
      <c r="S120" s="21"/>
      <c r="T120" s="81"/>
    </row>
    <row r="121" spans="1:20" s="413" customFormat="1" ht="42" customHeight="1">
      <c r="A121" s="192">
        <v>910020</v>
      </c>
      <c r="B121" s="21" t="s">
        <v>49</v>
      </c>
      <c r="C121" s="44" t="s">
        <v>4547</v>
      </c>
      <c r="D121" s="56" t="s">
        <v>290</v>
      </c>
      <c r="E121" s="193">
        <v>409051102901000</v>
      </c>
      <c r="F121" s="197">
        <v>2698.1723999999999</v>
      </c>
      <c r="G121" s="193">
        <v>0</v>
      </c>
      <c r="H121" s="21"/>
      <c r="I121" s="193"/>
      <c r="J121" s="197" t="e">
        <v>#N/A</v>
      </c>
      <c r="K121" s="21" t="s">
        <v>2225</v>
      </c>
      <c r="L121" s="193">
        <v>684</v>
      </c>
      <c r="M121" s="193"/>
      <c r="N121" s="81"/>
      <c r="O121" s="193" t="s">
        <v>2401</v>
      </c>
      <c r="P121" s="197">
        <v>1445.8500000000001</v>
      </c>
      <c r="Q121" s="21"/>
      <c r="R121" s="21"/>
      <c r="S121" s="21"/>
      <c r="T121" s="81"/>
    </row>
    <row r="122" spans="1:20" s="413" customFormat="1" ht="42" customHeight="1">
      <c r="A122" s="192">
        <v>910021</v>
      </c>
      <c r="B122" s="21" t="s">
        <v>507</v>
      </c>
      <c r="C122" s="44" t="s">
        <v>4548</v>
      </c>
      <c r="D122" s="56" t="s">
        <v>290</v>
      </c>
      <c r="E122" s="193">
        <v>341300100613500</v>
      </c>
      <c r="F122" s="197">
        <v>1549.8</v>
      </c>
      <c r="G122" s="193">
        <v>0</v>
      </c>
      <c r="H122" s="21"/>
      <c r="I122" s="193"/>
      <c r="J122" s="197" t="e">
        <v>#N/A</v>
      </c>
      <c r="K122" s="21"/>
      <c r="L122" s="193" t="e">
        <v>#N/A</v>
      </c>
      <c r="M122" s="193"/>
      <c r="N122" s="81"/>
      <c r="O122" s="193"/>
      <c r="P122" s="197"/>
      <c r="Q122" s="21"/>
      <c r="R122" s="21"/>
      <c r="S122" s="21"/>
      <c r="T122" s="81"/>
    </row>
    <row r="123" spans="1:20" s="413" customFormat="1" ht="42" customHeight="1">
      <c r="A123" s="192">
        <v>913063</v>
      </c>
      <c r="B123" s="21" t="s">
        <v>2910</v>
      </c>
      <c r="C123" s="44" t="s">
        <v>4549</v>
      </c>
      <c r="D123" s="56" t="s">
        <v>290</v>
      </c>
      <c r="E123" s="193"/>
      <c r="F123" s="197" t="e">
        <v>#N/A</v>
      </c>
      <c r="G123" s="193" t="e">
        <v>#N/A</v>
      </c>
      <c r="H123" s="21"/>
      <c r="I123" s="193"/>
      <c r="J123" s="197" t="e">
        <v>#N/A</v>
      </c>
      <c r="K123" s="21" t="s">
        <v>3263</v>
      </c>
      <c r="L123" s="193">
        <v>936.8</v>
      </c>
      <c r="M123" s="193"/>
      <c r="N123" s="81"/>
      <c r="O123" s="193" t="s">
        <v>2399</v>
      </c>
      <c r="P123" s="197"/>
      <c r="Q123" s="21"/>
      <c r="R123" s="21"/>
      <c r="S123" s="21" t="s">
        <v>3502</v>
      </c>
      <c r="T123" s="81">
        <v>941</v>
      </c>
    </row>
    <row r="124" spans="1:20" s="413" customFormat="1" ht="42" customHeight="1">
      <c r="A124" s="192">
        <v>913064</v>
      </c>
      <c r="B124" s="21" t="s">
        <v>2911</v>
      </c>
      <c r="C124" s="44" t="s">
        <v>4300</v>
      </c>
      <c r="D124" s="56" t="s">
        <v>290</v>
      </c>
      <c r="E124" s="193"/>
      <c r="F124" s="197" t="e">
        <v>#N/A</v>
      </c>
      <c r="G124" s="193" t="e">
        <v>#N/A</v>
      </c>
      <c r="H124" s="21"/>
      <c r="I124" s="193"/>
      <c r="J124" s="197" t="e">
        <v>#N/A</v>
      </c>
      <c r="K124" s="21" t="s">
        <v>3264</v>
      </c>
      <c r="L124" s="193">
        <v>1566.4</v>
      </c>
      <c r="M124" s="193" t="s">
        <v>3368</v>
      </c>
      <c r="N124" s="81">
        <v>1488.405588647717</v>
      </c>
      <c r="O124" s="193" t="s">
        <v>2400</v>
      </c>
      <c r="P124" s="197"/>
      <c r="Q124" s="21"/>
      <c r="R124" s="21"/>
      <c r="S124" s="21" t="s">
        <v>3501</v>
      </c>
      <c r="T124" s="81">
        <v>1209</v>
      </c>
    </row>
    <row r="125" spans="1:20" s="413" customFormat="1" ht="42" customHeight="1">
      <c r="A125" s="192">
        <v>913065</v>
      </c>
      <c r="B125" s="21" t="s">
        <v>2912</v>
      </c>
      <c r="C125" s="44" t="s">
        <v>2913</v>
      </c>
      <c r="D125" s="56" t="s">
        <v>290</v>
      </c>
      <c r="E125" s="193"/>
      <c r="F125" s="197" t="e">
        <v>#N/A</v>
      </c>
      <c r="G125" s="193" t="e">
        <v>#N/A</v>
      </c>
      <c r="H125" s="21"/>
      <c r="I125" s="193"/>
      <c r="J125" s="197" t="e">
        <v>#N/A</v>
      </c>
      <c r="K125" s="21" t="s">
        <v>3265</v>
      </c>
      <c r="L125" s="193">
        <v>257.60000000000002</v>
      </c>
      <c r="M125" s="193"/>
      <c r="N125" s="81"/>
      <c r="O125" s="193"/>
      <c r="P125" s="197"/>
      <c r="Q125" s="21"/>
      <c r="R125" s="21"/>
      <c r="S125" s="21"/>
      <c r="T125" s="81"/>
    </row>
    <row r="126" spans="1:20" s="413" customFormat="1" ht="42" customHeight="1">
      <c r="A126" s="192">
        <v>913066</v>
      </c>
      <c r="B126" s="21" t="s">
        <v>2914</v>
      </c>
      <c r="C126" s="44" t="s">
        <v>4655</v>
      </c>
      <c r="D126" s="56" t="s">
        <v>290</v>
      </c>
      <c r="E126" s="193">
        <v>211200100612000</v>
      </c>
      <c r="F126" s="197">
        <v>2464.4339999999997</v>
      </c>
      <c r="G126" s="193" t="e">
        <v>#N/A</v>
      </c>
      <c r="H126" s="21"/>
      <c r="I126" s="193"/>
      <c r="J126" s="197" t="e">
        <v>#N/A</v>
      </c>
      <c r="K126" s="21" t="s">
        <v>3266</v>
      </c>
      <c r="L126" s="193">
        <v>238.4</v>
      </c>
      <c r="M126" s="193"/>
      <c r="N126" s="81"/>
      <c r="O126" s="193"/>
      <c r="P126" s="197"/>
      <c r="Q126" s="21"/>
      <c r="R126" s="21"/>
      <c r="S126" s="21"/>
      <c r="T126" s="81"/>
    </row>
    <row r="127" spans="1:20" s="413" customFormat="1" ht="42" customHeight="1">
      <c r="A127" s="192">
        <v>913067</v>
      </c>
      <c r="B127" s="21" t="s">
        <v>2915</v>
      </c>
      <c r="C127" s="44" t="s">
        <v>2916</v>
      </c>
      <c r="D127" s="56" t="s">
        <v>290</v>
      </c>
      <c r="E127" s="193"/>
      <c r="F127" s="197" t="e">
        <v>#N/A</v>
      </c>
      <c r="G127" s="193" t="e">
        <v>#N/A</v>
      </c>
      <c r="H127" s="21"/>
      <c r="I127" s="193"/>
      <c r="J127" s="197" t="e">
        <v>#N/A</v>
      </c>
      <c r="K127" s="21" t="s">
        <v>2223</v>
      </c>
      <c r="L127" s="193">
        <v>962.4</v>
      </c>
      <c r="M127" s="193" t="s">
        <v>3369</v>
      </c>
      <c r="N127" s="81">
        <v>550.9425</v>
      </c>
      <c r="O127" s="193" t="s">
        <v>2400</v>
      </c>
      <c r="P127" s="197"/>
      <c r="Q127" s="21"/>
      <c r="R127" s="21"/>
      <c r="S127" s="21"/>
      <c r="T127" s="81"/>
    </row>
    <row r="128" spans="1:20" s="413" customFormat="1" ht="42" customHeight="1">
      <c r="A128" s="192">
        <v>913068</v>
      </c>
      <c r="B128" s="21" t="s">
        <v>2917</v>
      </c>
      <c r="C128" s="44" t="s">
        <v>4301</v>
      </c>
      <c r="D128" s="56" t="s">
        <v>290</v>
      </c>
      <c r="E128" s="193"/>
      <c r="F128" s="197" t="e">
        <v>#N/A</v>
      </c>
      <c r="G128" s="193" t="e">
        <v>#N/A</v>
      </c>
      <c r="H128" s="21"/>
      <c r="I128" s="193"/>
      <c r="J128" s="197" t="e">
        <v>#N/A</v>
      </c>
      <c r="K128" s="21" t="s">
        <v>3264</v>
      </c>
      <c r="L128" s="193">
        <v>1566.4</v>
      </c>
      <c r="M128" s="193" t="s">
        <v>3368</v>
      </c>
      <c r="N128" s="81">
        <v>1488.405588647717</v>
      </c>
      <c r="O128" s="193"/>
      <c r="P128" s="197"/>
      <c r="Q128" s="21"/>
      <c r="R128" s="21"/>
      <c r="S128" s="21"/>
      <c r="T128" s="81"/>
    </row>
    <row r="129" spans="1:20" s="413" customFormat="1" ht="42" customHeight="1" thickBot="1">
      <c r="A129" s="192">
        <v>910022</v>
      </c>
      <c r="B129" s="21" t="s">
        <v>68</v>
      </c>
      <c r="C129" s="44" t="s">
        <v>4499</v>
      </c>
      <c r="D129" s="56" t="s">
        <v>290</v>
      </c>
      <c r="E129" s="193"/>
      <c r="F129" s="197" t="e">
        <v>#N/A</v>
      </c>
      <c r="G129" s="193">
        <v>0</v>
      </c>
      <c r="H129" s="21"/>
      <c r="I129" s="193"/>
      <c r="J129" s="197" t="e">
        <v>#N/A</v>
      </c>
      <c r="K129" s="21"/>
      <c r="L129" s="193" t="e">
        <v>#N/A</v>
      </c>
      <c r="M129" s="193"/>
      <c r="N129" s="81"/>
      <c r="O129" s="193"/>
      <c r="P129" s="197"/>
      <c r="Q129" s="21"/>
      <c r="R129" s="21"/>
      <c r="S129" s="21"/>
      <c r="T129" s="81"/>
    </row>
    <row r="130" spans="1:20" ht="21" customHeight="1">
      <c r="A130" s="423"/>
      <c r="B130" s="424"/>
      <c r="C130" s="425" t="s">
        <v>97</v>
      </c>
      <c r="D130" s="425"/>
      <c r="E130" s="426"/>
      <c r="F130" s="197">
        <v>0</v>
      </c>
      <c r="G130" s="193" t="e">
        <v>#N/A</v>
      </c>
      <c r="H130" s="424"/>
      <c r="I130" s="426"/>
      <c r="J130" s="197" t="e">
        <v>#N/A</v>
      </c>
      <c r="K130" s="427"/>
      <c r="L130" s="193">
        <v>0</v>
      </c>
      <c r="M130" s="193"/>
      <c r="N130" s="81"/>
      <c r="O130" s="193"/>
      <c r="P130" s="197"/>
      <c r="Q130" s="424"/>
      <c r="R130" s="424"/>
      <c r="S130" s="424"/>
      <c r="T130" s="81"/>
    </row>
    <row r="131" spans="1:20" ht="21" customHeight="1" thickBot="1">
      <c r="A131" s="428"/>
      <c r="B131" s="429"/>
      <c r="C131" s="430" t="s">
        <v>2</v>
      </c>
      <c r="D131" s="429"/>
      <c r="E131" s="422"/>
      <c r="F131" s="197">
        <v>0</v>
      </c>
      <c r="G131" s="193" t="e">
        <v>#N/A</v>
      </c>
      <c r="H131" s="429"/>
      <c r="I131" s="422"/>
      <c r="J131" s="197" t="e">
        <v>#N/A</v>
      </c>
      <c r="K131" s="431"/>
      <c r="L131" s="193">
        <v>0</v>
      </c>
      <c r="M131" s="193"/>
      <c r="N131" s="81"/>
      <c r="O131" s="193"/>
      <c r="P131" s="197"/>
      <c r="Q131" s="429"/>
      <c r="R131" s="429"/>
      <c r="S131" s="429"/>
      <c r="T131" s="81"/>
    </row>
    <row r="132" spans="1:20" s="413" customFormat="1" ht="42" customHeight="1">
      <c r="A132" s="196">
        <v>811001</v>
      </c>
      <c r="B132" s="136" t="s">
        <v>25</v>
      </c>
      <c r="C132" s="44" t="s">
        <v>1068</v>
      </c>
      <c r="D132" s="56" t="s">
        <v>289</v>
      </c>
      <c r="E132" s="193">
        <v>6900110301095</v>
      </c>
      <c r="F132" s="197">
        <v>540.58199999999999</v>
      </c>
      <c r="G132" s="193">
        <v>0</v>
      </c>
      <c r="H132" s="136"/>
      <c r="I132" s="193"/>
      <c r="J132" s="197" t="e">
        <v>#N/A</v>
      </c>
      <c r="K132" s="136"/>
      <c r="L132" s="193" t="e">
        <v>#N/A</v>
      </c>
      <c r="M132" s="193"/>
      <c r="N132" s="81"/>
      <c r="O132" s="193"/>
      <c r="P132" s="197"/>
      <c r="Q132" s="136"/>
      <c r="R132" s="136"/>
      <c r="S132" s="136"/>
      <c r="T132" s="81"/>
    </row>
    <row r="133" spans="1:20" s="413" customFormat="1" ht="42" customHeight="1">
      <c r="A133" s="192">
        <v>811002</v>
      </c>
      <c r="B133" s="21" t="s">
        <v>919</v>
      </c>
      <c r="C133" s="44" t="s">
        <v>4071</v>
      </c>
      <c r="D133" s="57" t="s">
        <v>289</v>
      </c>
      <c r="E133" s="197">
        <v>316300110301001</v>
      </c>
      <c r="F133" s="197">
        <v>384.3</v>
      </c>
      <c r="G133" s="193">
        <v>0</v>
      </c>
      <c r="H133" s="21"/>
      <c r="I133" s="197"/>
      <c r="J133" s="197" t="e">
        <v>#N/A</v>
      </c>
      <c r="K133" s="21"/>
      <c r="L133" s="193" t="e">
        <v>#N/A</v>
      </c>
      <c r="M133" s="193"/>
      <c r="N133" s="81"/>
      <c r="O133" s="193"/>
      <c r="P133" s="197"/>
      <c r="Q133" s="21"/>
      <c r="R133" s="21"/>
      <c r="S133" s="21"/>
      <c r="T133" s="81"/>
    </row>
    <row r="134" spans="1:20" s="413" customFormat="1" ht="42" customHeight="1" thickBot="1">
      <c r="A134" s="192">
        <v>811003</v>
      </c>
      <c r="B134" s="21" t="s">
        <v>878</v>
      </c>
      <c r="C134" s="44" t="s">
        <v>879</v>
      </c>
      <c r="D134" s="57" t="s">
        <v>289</v>
      </c>
      <c r="E134" s="197"/>
      <c r="F134" s="197" t="e">
        <v>#N/A</v>
      </c>
      <c r="G134" s="193">
        <v>0</v>
      </c>
      <c r="H134" s="21"/>
      <c r="I134" s="197"/>
      <c r="J134" s="197" t="e">
        <v>#N/A</v>
      </c>
      <c r="K134" s="21"/>
      <c r="L134" s="193" t="e">
        <v>#N/A</v>
      </c>
      <c r="M134" s="193"/>
      <c r="N134" s="81"/>
      <c r="O134" s="193"/>
      <c r="P134" s="197"/>
      <c r="Q134" s="21"/>
      <c r="R134" s="21"/>
      <c r="S134" s="21"/>
      <c r="T134" s="81"/>
    </row>
    <row r="135" spans="1:20" ht="21" customHeight="1" thickBot="1">
      <c r="A135" s="407"/>
      <c r="B135" s="408"/>
      <c r="C135" s="421" t="s">
        <v>172</v>
      </c>
      <c r="D135" s="408"/>
      <c r="E135" s="411"/>
      <c r="F135" s="197">
        <v>0</v>
      </c>
      <c r="G135" s="193" t="e">
        <v>#N/A</v>
      </c>
      <c r="H135" s="408"/>
      <c r="I135" s="411"/>
      <c r="J135" s="197" t="e">
        <v>#N/A</v>
      </c>
      <c r="K135" s="412"/>
      <c r="L135" s="193">
        <v>0</v>
      </c>
      <c r="M135" s="193"/>
      <c r="N135" s="81"/>
      <c r="O135" s="193"/>
      <c r="P135" s="197"/>
      <c r="Q135" s="408"/>
      <c r="R135" s="408"/>
      <c r="S135" s="408"/>
      <c r="T135" s="81"/>
    </row>
    <row r="136" spans="1:20" s="413" customFormat="1" ht="42" customHeight="1">
      <c r="A136" s="198">
        <v>811004</v>
      </c>
      <c r="B136" s="152" t="s">
        <v>173</v>
      </c>
      <c r="C136" s="44" t="s">
        <v>1069</v>
      </c>
      <c r="D136" s="154" t="s">
        <v>289</v>
      </c>
      <c r="E136" s="199"/>
      <c r="F136" s="197" t="e">
        <v>#N/A</v>
      </c>
      <c r="G136" s="193">
        <v>0</v>
      </c>
      <c r="H136" s="152"/>
      <c r="I136" s="199"/>
      <c r="J136" s="197" t="e">
        <v>#N/A</v>
      </c>
      <c r="K136" s="152"/>
      <c r="L136" s="193" t="e">
        <v>#N/A</v>
      </c>
      <c r="M136" s="193"/>
      <c r="N136" s="81"/>
      <c r="O136" s="193"/>
      <c r="P136" s="197"/>
      <c r="Q136" s="152"/>
      <c r="R136" s="152"/>
      <c r="S136" s="152"/>
      <c r="T136" s="81"/>
    </row>
    <row r="137" spans="1:20" s="413" customFormat="1" ht="42" customHeight="1">
      <c r="A137" s="192">
        <v>811005</v>
      </c>
      <c r="B137" s="21" t="s">
        <v>174</v>
      </c>
      <c r="C137" s="44" t="s">
        <v>1070</v>
      </c>
      <c r="D137" s="57" t="s">
        <v>289</v>
      </c>
      <c r="E137" s="197"/>
      <c r="F137" s="197" t="e">
        <v>#N/A</v>
      </c>
      <c r="G137" s="193">
        <v>0</v>
      </c>
      <c r="H137" s="21"/>
      <c r="I137" s="197"/>
      <c r="J137" s="197" t="e">
        <v>#N/A</v>
      </c>
      <c r="K137" s="21"/>
      <c r="L137" s="193" t="e">
        <v>#N/A</v>
      </c>
      <c r="M137" s="193"/>
      <c r="N137" s="81"/>
      <c r="O137" s="193"/>
      <c r="P137" s="197"/>
      <c r="Q137" s="21"/>
      <c r="R137" s="21"/>
      <c r="S137" s="21"/>
      <c r="T137" s="81"/>
    </row>
    <row r="138" spans="1:20" s="413" customFormat="1" ht="42" customHeight="1">
      <c r="A138" s="192">
        <v>811006</v>
      </c>
      <c r="B138" s="21" t="s">
        <v>175</v>
      </c>
      <c r="C138" s="44" t="s">
        <v>4072</v>
      </c>
      <c r="D138" s="57" t="s">
        <v>289</v>
      </c>
      <c r="E138" s="197"/>
      <c r="F138" s="197" t="e">
        <v>#N/A</v>
      </c>
      <c r="G138" s="193">
        <v>0</v>
      </c>
      <c r="H138" s="21"/>
      <c r="I138" s="197"/>
      <c r="J138" s="197" t="e">
        <v>#N/A</v>
      </c>
      <c r="K138" s="21"/>
      <c r="L138" s="193" t="e">
        <v>#N/A</v>
      </c>
      <c r="M138" s="193"/>
      <c r="N138" s="81"/>
      <c r="O138" s="193"/>
      <c r="P138" s="197"/>
      <c r="Q138" s="21"/>
      <c r="R138" s="21"/>
      <c r="S138" s="21"/>
      <c r="T138" s="81"/>
    </row>
    <row r="139" spans="1:20" s="413" customFormat="1" ht="42" customHeight="1">
      <c r="A139" s="192">
        <v>811007</v>
      </c>
      <c r="B139" s="21" t="s">
        <v>176</v>
      </c>
      <c r="C139" s="44" t="s">
        <v>1071</v>
      </c>
      <c r="D139" s="57" t="s">
        <v>289</v>
      </c>
      <c r="E139" s="197"/>
      <c r="F139" s="197" t="e">
        <v>#N/A</v>
      </c>
      <c r="G139" s="193">
        <v>0</v>
      </c>
      <c r="H139" s="21"/>
      <c r="I139" s="197"/>
      <c r="J139" s="197" t="e">
        <v>#N/A</v>
      </c>
      <c r="K139" s="21"/>
      <c r="L139" s="193" t="e">
        <v>#N/A</v>
      </c>
      <c r="M139" s="193"/>
      <c r="N139" s="81"/>
      <c r="O139" s="193"/>
      <c r="P139" s="197"/>
      <c r="Q139" s="21"/>
      <c r="R139" s="21"/>
      <c r="S139" s="21"/>
      <c r="T139" s="81"/>
    </row>
    <row r="140" spans="1:20" s="413" customFormat="1" ht="42" customHeight="1">
      <c r="A140" s="192">
        <v>811008</v>
      </c>
      <c r="B140" s="21" t="s">
        <v>796</v>
      </c>
      <c r="C140" s="44" t="s">
        <v>4326</v>
      </c>
      <c r="D140" s="57" t="s">
        <v>289</v>
      </c>
      <c r="E140" s="197"/>
      <c r="F140" s="197" t="e">
        <v>#N/A</v>
      </c>
      <c r="G140" s="193" t="s">
        <v>1910</v>
      </c>
      <c r="H140" s="21"/>
      <c r="I140" s="197"/>
      <c r="J140" s="197" t="e">
        <v>#N/A</v>
      </c>
      <c r="K140" s="21"/>
      <c r="L140" s="193" t="e">
        <v>#N/A</v>
      </c>
      <c r="M140" s="193"/>
      <c r="N140" s="81"/>
      <c r="O140" s="193"/>
      <c r="P140" s="197"/>
      <c r="Q140" s="21"/>
      <c r="R140" s="21"/>
      <c r="S140" s="21"/>
      <c r="T140" s="81"/>
    </row>
    <row r="141" spans="1:20" s="413" customFormat="1" ht="42" customHeight="1">
      <c r="A141" s="192">
        <v>811009</v>
      </c>
      <c r="B141" s="21" t="s">
        <v>797</v>
      </c>
      <c r="C141" s="44" t="s">
        <v>4327</v>
      </c>
      <c r="D141" s="57" t="s">
        <v>289</v>
      </c>
      <c r="E141" s="197"/>
      <c r="F141" s="197" t="e">
        <v>#N/A</v>
      </c>
      <c r="G141" s="193" t="s">
        <v>1911</v>
      </c>
      <c r="H141" s="21"/>
      <c r="I141" s="197"/>
      <c r="J141" s="197" t="e">
        <v>#N/A</v>
      </c>
      <c r="K141" s="21"/>
      <c r="L141" s="193" t="e">
        <v>#N/A</v>
      </c>
      <c r="M141" s="193"/>
      <c r="N141" s="81"/>
      <c r="O141" s="193"/>
      <c r="P141" s="197"/>
      <c r="Q141" s="21"/>
      <c r="R141" s="21"/>
      <c r="S141" s="21"/>
      <c r="T141" s="81"/>
    </row>
    <row r="142" spans="1:20" s="413" customFormat="1" ht="42" customHeight="1">
      <c r="A142" s="192">
        <v>811010</v>
      </c>
      <c r="B142" s="21" t="s">
        <v>873</v>
      </c>
      <c r="C142" s="44" t="s">
        <v>874</v>
      </c>
      <c r="D142" s="57" t="s">
        <v>289</v>
      </c>
      <c r="E142" s="197"/>
      <c r="F142" s="197" t="e">
        <v>#N/A</v>
      </c>
      <c r="G142" s="193">
        <v>0</v>
      </c>
      <c r="H142" s="21"/>
      <c r="I142" s="197"/>
      <c r="J142" s="197" t="e">
        <v>#N/A</v>
      </c>
      <c r="K142" s="21"/>
      <c r="L142" s="193" t="e">
        <v>#N/A</v>
      </c>
      <c r="M142" s="193"/>
      <c r="N142" s="81"/>
      <c r="O142" s="193"/>
      <c r="P142" s="197"/>
      <c r="Q142" s="21"/>
      <c r="R142" s="21"/>
      <c r="S142" s="21"/>
      <c r="T142" s="81"/>
    </row>
    <row r="143" spans="1:20" s="413" customFormat="1" ht="42" customHeight="1">
      <c r="A143" s="192">
        <v>811011</v>
      </c>
      <c r="B143" s="21" t="s">
        <v>875</v>
      </c>
      <c r="C143" s="44" t="s">
        <v>4328</v>
      </c>
      <c r="D143" s="57" t="s">
        <v>289</v>
      </c>
      <c r="E143" s="197"/>
      <c r="F143" s="197" t="e">
        <v>#N/A</v>
      </c>
      <c r="G143" s="193">
        <v>0</v>
      </c>
      <c r="H143" s="21"/>
      <c r="I143" s="197"/>
      <c r="J143" s="197" t="e">
        <v>#N/A</v>
      </c>
      <c r="K143" s="21"/>
      <c r="L143" s="193" t="e">
        <v>#N/A</v>
      </c>
      <c r="M143" s="193"/>
      <c r="N143" s="81"/>
      <c r="O143" s="193"/>
      <c r="P143" s="197"/>
      <c r="Q143" s="21"/>
      <c r="R143" s="21"/>
      <c r="S143" s="21"/>
      <c r="T143" s="81"/>
    </row>
    <row r="144" spans="1:20" s="413" customFormat="1" ht="42" customHeight="1" thickBot="1">
      <c r="A144" s="192">
        <v>811012</v>
      </c>
      <c r="B144" s="21" t="s">
        <v>798</v>
      </c>
      <c r="C144" s="44" t="s">
        <v>4329</v>
      </c>
      <c r="D144" s="57" t="s">
        <v>289</v>
      </c>
      <c r="E144" s="197"/>
      <c r="F144" s="197" t="e">
        <v>#N/A</v>
      </c>
      <c r="G144" s="193" t="s">
        <v>1912</v>
      </c>
      <c r="H144" s="21"/>
      <c r="I144" s="197"/>
      <c r="J144" s="197" t="e">
        <v>#N/A</v>
      </c>
      <c r="K144" s="21"/>
      <c r="L144" s="193" t="e">
        <v>#N/A</v>
      </c>
      <c r="M144" s="193"/>
      <c r="N144" s="81"/>
      <c r="O144" s="193"/>
      <c r="P144" s="197"/>
      <c r="Q144" s="21"/>
      <c r="R144" s="21"/>
      <c r="S144" s="21"/>
      <c r="T144" s="81"/>
    </row>
    <row r="145" spans="1:20" ht="21" customHeight="1" thickBot="1">
      <c r="A145" s="407"/>
      <c r="B145" s="408"/>
      <c r="C145" s="421" t="s">
        <v>98</v>
      </c>
      <c r="D145" s="408"/>
      <c r="E145" s="411"/>
      <c r="F145" s="197">
        <v>0</v>
      </c>
      <c r="G145" s="193" t="e">
        <v>#N/A</v>
      </c>
      <c r="H145" s="408"/>
      <c r="I145" s="411"/>
      <c r="J145" s="197" t="e">
        <v>#N/A</v>
      </c>
      <c r="K145" s="412"/>
      <c r="L145" s="193">
        <v>0</v>
      </c>
      <c r="M145" s="193"/>
      <c r="N145" s="81"/>
      <c r="O145" s="193"/>
      <c r="P145" s="197"/>
      <c r="Q145" s="408"/>
      <c r="R145" s="408"/>
      <c r="S145" s="408"/>
      <c r="T145" s="81"/>
    </row>
    <row r="146" spans="1:20" s="413" customFormat="1" ht="42" customHeight="1">
      <c r="A146" s="200">
        <v>812001</v>
      </c>
      <c r="B146" s="137" t="s">
        <v>3880</v>
      </c>
      <c r="C146" s="44" t="s">
        <v>4330</v>
      </c>
      <c r="D146" s="201" t="s">
        <v>289</v>
      </c>
      <c r="E146" s="202"/>
      <c r="F146" s="197" t="e">
        <v>#N/A</v>
      </c>
      <c r="G146" s="193">
        <v>0</v>
      </c>
      <c r="H146" s="137"/>
      <c r="I146" s="202"/>
      <c r="J146" s="197" t="e">
        <v>#N/A</v>
      </c>
      <c r="K146" s="137"/>
      <c r="L146" s="193" t="e">
        <v>#N/A</v>
      </c>
      <c r="M146" s="193"/>
      <c r="N146" s="81"/>
      <c r="O146" s="193"/>
      <c r="P146" s="197"/>
      <c r="Q146" s="137"/>
      <c r="R146" s="137"/>
      <c r="S146" s="137"/>
      <c r="T146" s="81"/>
    </row>
    <row r="147" spans="1:20" s="413" customFormat="1" ht="42" customHeight="1">
      <c r="A147" s="192">
        <v>812002</v>
      </c>
      <c r="B147" s="21" t="s">
        <v>428</v>
      </c>
      <c r="C147" s="44" t="s">
        <v>4088</v>
      </c>
      <c r="D147" s="57" t="s">
        <v>289</v>
      </c>
      <c r="E147" s="197"/>
      <c r="F147" s="197" t="e">
        <v>#N/A</v>
      </c>
      <c r="G147" s="193">
        <v>0</v>
      </c>
      <c r="H147" s="21"/>
      <c r="I147" s="197"/>
      <c r="J147" s="197" t="e">
        <v>#N/A</v>
      </c>
      <c r="K147" s="21"/>
      <c r="L147" s="193" t="e">
        <v>#N/A</v>
      </c>
      <c r="M147" s="193"/>
      <c r="N147" s="81"/>
      <c r="O147" s="193"/>
      <c r="P147" s="197"/>
      <c r="Q147" s="21"/>
      <c r="R147" s="21"/>
      <c r="S147" s="21"/>
      <c r="T147" s="81"/>
    </row>
    <row r="148" spans="1:20" s="413" customFormat="1" ht="42" customHeight="1">
      <c r="A148" s="432">
        <v>912001</v>
      </c>
      <c r="B148" s="21" t="s">
        <v>4771</v>
      </c>
      <c r="C148" s="43" t="s">
        <v>4773</v>
      </c>
      <c r="D148" s="57" t="s">
        <v>290</v>
      </c>
      <c r="E148" s="197"/>
      <c r="F148" s="197">
        <v>0</v>
      </c>
      <c r="G148" s="193"/>
      <c r="H148" s="21"/>
      <c r="I148" s="197"/>
      <c r="J148" s="197" t="e">
        <v>#N/A</v>
      </c>
      <c r="K148" s="21"/>
      <c r="L148" s="193">
        <v>0</v>
      </c>
      <c r="M148" s="193"/>
      <c r="N148" s="81"/>
      <c r="O148" s="193"/>
      <c r="P148" s="197"/>
      <c r="Q148" s="21"/>
      <c r="R148" s="21"/>
      <c r="S148" s="21"/>
      <c r="T148" s="81"/>
    </row>
    <row r="149" spans="1:20" s="413" customFormat="1" ht="42" customHeight="1">
      <c r="A149" s="432">
        <v>912002</v>
      </c>
      <c r="B149" s="21" t="s">
        <v>4772</v>
      </c>
      <c r="C149" s="43" t="s">
        <v>4774</v>
      </c>
      <c r="D149" s="57" t="s">
        <v>290</v>
      </c>
      <c r="E149" s="197"/>
      <c r="F149" s="197">
        <v>0</v>
      </c>
      <c r="G149" s="193"/>
      <c r="H149" s="21"/>
      <c r="I149" s="197"/>
      <c r="J149" s="197" t="e">
        <v>#N/A</v>
      </c>
      <c r="K149" s="21"/>
      <c r="L149" s="193">
        <v>0</v>
      </c>
      <c r="M149" s="193"/>
      <c r="N149" s="81"/>
      <c r="O149" s="193"/>
      <c r="P149" s="197"/>
      <c r="Q149" s="21"/>
      <c r="R149" s="21"/>
      <c r="S149" s="21"/>
      <c r="T149" s="81"/>
    </row>
    <row r="150" spans="1:20" s="413" customFormat="1" ht="42" customHeight="1">
      <c r="A150" s="192">
        <v>812003</v>
      </c>
      <c r="B150" s="21" t="s">
        <v>490</v>
      </c>
      <c r="C150" s="44" t="s">
        <v>4613</v>
      </c>
      <c r="D150" s="57" t="s">
        <v>289</v>
      </c>
      <c r="E150" s="197"/>
      <c r="F150" s="197" t="e">
        <v>#N/A</v>
      </c>
      <c r="G150" s="193" t="s">
        <v>1913</v>
      </c>
      <c r="H150" s="21"/>
      <c r="I150" s="197"/>
      <c r="J150" s="197" t="e">
        <v>#N/A</v>
      </c>
      <c r="K150" s="21"/>
      <c r="L150" s="193" t="e">
        <v>#N/A</v>
      </c>
      <c r="M150" s="193"/>
      <c r="N150" s="81"/>
      <c r="O150" s="193"/>
      <c r="P150" s="197"/>
      <c r="Q150" s="21"/>
      <c r="R150" s="21"/>
      <c r="S150" s="21"/>
      <c r="T150" s="81"/>
    </row>
    <row r="151" spans="1:20" s="413" customFormat="1" ht="42" customHeight="1">
      <c r="A151" s="192">
        <v>812004</v>
      </c>
      <c r="B151" s="21" t="s">
        <v>994</v>
      </c>
      <c r="C151" s="44" t="s">
        <v>4614</v>
      </c>
      <c r="D151" s="57" t="s">
        <v>289</v>
      </c>
      <c r="E151" s="197"/>
      <c r="F151" s="197" t="e">
        <v>#N/A</v>
      </c>
      <c r="G151" s="193">
        <v>0</v>
      </c>
      <c r="H151" s="21"/>
      <c r="I151" s="197"/>
      <c r="J151" s="197" t="e">
        <v>#N/A</v>
      </c>
      <c r="K151" s="21"/>
      <c r="L151" s="193" t="e">
        <v>#N/A</v>
      </c>
      <c r="M151" s="193"/>
      <c r="N151" s="81"/>
      <c r="O151" s="193"/>
      <c r="P151" s="197"/>
      <c r="Q151" s="21"/>
      <c r="R151" s="21"/>
      <c r="S151" s="21"/>
      <c r="T151" s="81"/>
    </row>
    <row r="152" spans="1:20" s="413" customFormat="1" ht="42" customHeight="1">
      <c r="A152" s="192">
        <v>812005</v>
      </c>
      <c r="B152" s="21" t="s">
        <v>96</v>
      </c>
      <c r="C152" s="44" t="s">
        <v>1072</v>
      </c>
      <c r="D152" s="56" t="s">
        <v>289</v>
      </c>
      <c r="E152" s="193"/>
      <c r="F152" s="197" t="e">
        <v>#N/A</v>
      </c>
      <c r="G152" s="193">
        <v>0</v>
      </c>
      <c r="H152" s="21"/>
      <c r="I152" s="193"/>
      <c r="J152" s="197" t="e">
        <v>#N/A</v>
      </c>
      <c r="K152" s="21"/>
      <c r="L152" s="193" t="e">
        <v>#N/A</v>
      </c>
      <c r="M152" s="193"/>
      <c r="N152" s="81"/>
      <c r="O152" s="193"/>
      <c r="P152" s="197"/>
      <c r="Q152" s="21"/>
      <c r="R152" s="21"/>
      <c r="S152" s="21"/>
      <c r="T152" s="81"/>
    </row>
    <row r="153" spans="1:20" s="413" customFormat="1" ht="42" customHeight="1">
      <c r="A153" s="192">
        <v>812006</v>
      </c>
      <c r="B153" s="21" t="s">
        <v>141</v>
      </c>
      <c r="C153" s="44" t="s">
        <v>4615</v>
      </c>
      <c r="D153" s="56" t="s">
        <v>289</v>
      </c>
      <c r="E153" s="193"/>
      <c r="F153" s="197" t="e">
        <v>#N/A</v>
      </c>
      <c r="G153" s="193">
        <v>0</v>
      </c>
      <c r="H153" s="21"/>
      <c r="I153" s="193"/>
      <c r="J153" s="197" t="e">
        <v>#N/A</v>
      </c>
      <c r="K153" s="21"/>
      <c r="L153" s="193" t="e">
        <v>#N/A</v>
      </c>
      <c r="M153" s="193"/>
      <c r="N153" s="81"/>
      <c r="O153" s="193"/>
      <c r="P153" s="197"/>
      <c r="Q153" s="21"/>
      <c r="R153" s="21"/>
      <c r="S153" s="21"/>
      <c r="T153" s="81"/>
    </row>
    <row r="154" spans="1:20" s="413" customFormat="1" ht="42" customHeight="1">
      <c r="A154" s="192">
        <v>812007</v>
      </c>
      <c r="B154" s="21" t="s">
        <v>142</v>
      </c>
      <c r="C154" s="44" t="s">
        <v>4500</v>
      </c>
      <c r="D154" s="56" t="s">
        <v>289</v>
      </c>
      <c r="E154" s="193"/>
      <c r="F154" s="197" t="e">
        <v>#N/A</v>
      </c>
      <c r="G154" s="193">
        <v>0</v>
      </c>
      <c r="H154" s="21"/>
      <c r="I154" s="193"/>
      <c r="J154" s="197" t="e">
        <v>#N/A</v>
      </c>
      <c r="K154" s="21"/>
      <c r="L154" s="193" t="e">
        <v>#N/A</v>
      </c>
      <c r="M154" s="193"/>
      <c r="N154" s="81"/>
      <c r="O154" s="193"/>
      <c r="P154" s="197"/>
      <c r="Q154" s="21"/>
      <c r="R154" s="21"/>
      <c r="S154" s="21"/>
      <c r="T154" s="81"/>
    </row>
    <row r="155" spans="1:20" s="413" customFormat="1" ht="42" customHeight="1">
      <c r="A155" s="192">
        <v>812008</v>
      </c>
      <c r="B155" s="21" t="s">
        <v>143</v>
      </c>
      <c r="C155" s="44" t="s">
        <v>4616</v>
      </c>
      <c r="D155" s="56" t="s">
        <v>289</v>
      </c>
      <c r="E155" s="193"/>
      <c r="F155" s="197" t="e">
        <v>#N/A</v>
      </c>
      <c r="G155" s="193">
        <v>0</v>
      </c>
      <c r="H155" s="21"/>
      <c r="I155" s="193"/>
      <c r="J155" s="197" t="e">
        <v>#N/A</v>
      </c>
      <c r="K155" s="21"/>
      <c r="L155" s="193" t="e">
        <v>#N/A</v>
      </c>
      <c r="M155" s="193"/>
      <c r="N155" s="81"/>
      <c r="O155" s="193"/>
      <c r="P155" s="197"/>
      <c r="Q155" s="21"/>
      <c r="R155" s="21"/>
      <c r="S155" s="21"/>
      <c r="T155" s="81"/>
    </row>
    <row r="156" spans="1:20" s="413" customFormat="1" ht="42" customHeight="1">
      <c r="A156" s="192">
        <v>812009</v>
      </c>
      <c r="B156" s="21" t="s">
        <v>144</v>
      </c>
      <c r="C156" s="44" t="s">
        <v>4501</v>
      </c>
      <c r="D156" s="56" t="s">
        <v>289</v>
      </c>
      <c r="E156" s="193"/>
      <c r="F156" s="197" t="e">
        <v>#N/A</v>
      </c>
      <c r="G156" s="193">
        <v>0</v>
      </c>
      <c r="H156" s="21"/>
      <c r="I156" s="193"/>
      <c r="J156" s="197" t="e">
        <v>#N/A</v>
      </c>
      <c r="K156" s="21"/>
      <c r="L156" s="193" t="e">
        <v>#N/A</v>
      </c>
      <c r="M156" s="193"/>
      <c r="N156" s="81"/>
      <c r="O156" s="193"/>
      <c r="P156" s="197"/>
      <c r="Q156" s="21"/>
      <c r="R156" s="21"/>
      <c r="S156" s="21"/>
      <c r="T156" s="81"/>
    </row>
    <row r="157" spans="1:20" s="413" customFormat="1" ht="42" customHeight="1">
      <c r="A157" s="192">
        <v>812010</v>
      </c>
      <c r="B157" s="21" t="s">
        <v>145</v>
      </c>
      <c r="C157" s="44" t="s">
        <v>4550</v>
      </c>
      <c r="D157" s="56" t="s">
        <v>289</v>
      </c>
      <c r="E157" s="193"/>
      <c r="F157" s="197" t="e">
        <v>#N/A</v>
      </c>
      <c r="G157" s="193">
        <v>0</v>
      </c>
      <c r="H157" s="21"/>
      <c r="I157" s="193"/>
      <c r="J157" s="197" t="e">
        <v>#N/A</v>
      </c>
      <c r="K157" s="21"/>
      <c r="L157" s="193" t="e">
        <v>#N/A</v>
      </c>
      <c r="M157" s="193"/>
      <c r="N157" s="81"/>
      <c r="O157" s="193"/>
      <c r="P157" s="197"/>
      <c r="Q157" s="21"/>
      <c r="R157" s="21"/>
      <c r="S157" s="21"/>
      <c r="T157" s="81"/>
    </row>
    <row r="158" spans="1:20" s="413" customFormat="1" ht="42" customHeight="1">
      <c r="A158" s="192">
        <v>812011</v>
      </c>
      <c r="B158" s="21" t="s">
        <v>164</v>
      </c>
      <c r="C158" s="44" t="s">
        <v>1073</v>
      </c>
      <c r="D158" s="56" t="s">
        <v>289</v>
      </c>
      <c r="E158" s="193"/>
      <c r="F158" s="197" t="e">
        <v>#N/A</v>
      </c>
      <c r="G158" s="193">
        <v>0</v>
      </c>
      <c r="H158" s="21"/>
      <c r="I158" s="193"/>
      <c r="J158" s="197" t="e">
        <v>#N/A</v>
      </c>
      <c r="K158" s="21"/>
      <c r="L158" s="193" t="e">
        <v>#N/A</v>
      </c>
      <c r="M158" s="193"/>
      <c r="N158" s="81"/>
      <c r="O158" s="193"/>
      <c r="P158" s="197"/>
      <c r="Q158" s="21"/>
      <c r="R158" s="21"/>
      <c r="S158" s="21"/>
      <c r="T158" s="81"/>
    </row>
    <row r="159" spans="1:20" s="413" customFormat="1" ht="42" customHeight="1">
      <c r="A159" s="192">
        <v>812012</v>
      </c>
      <c r="B159" s="21" t="s">
        <v>190</v>
      </c>
      <c r="C159" s="44" t="s">
        <v>1074</v>
      </c>
      <c r="D159" s="56" t="s">
        <v>289</v>
      </c>
      <c r="E159" s="193"/>
      <c r="F159" s="197" t="e">
        <v>#N/A</v>
      </c>
      <c r="G159" s="193">
        <v>0</v>
      </c>
      <c r="H159" s="21"/>
      <c r="I159" s="193"/>
      <c r="J159" s="197" t="e">
        <v>#N/A</v>
      </c>
      <c r="K159" s="21"/>
      <c r="L159" s="193" t="e">
        <v>#N/A</v>
      </c>
      <c r="M159" s="193"/>
      <c r="N159" s="81"/>
      <c r="O159" s="193"/>
      <c r="P159" s="197"/>
      <c r="Q159" s="21"/>
      <c r="R159" s="21"/>
      <c r="S159" s="21"/>
      <c r="T159" s="81"/>
    </row>
    <row r="160" spans="1:20" s="413" customFormat="1" ht="42" customHeight="1">
      <c r="A160" s="192">
        <v>812013</v>
      </c>
      <c r="B160" s="21" t="s">
        <v>177</v>
      </c>
      <c r="C160" s="44" t="s">
        <v>4662</v>
      </c>
      <c r="D160" s="56" t="s">
        <v>289</v>
      </c>
      <c r="E160" s="193"/>
      <c r="F160" s="197" t="e">
        <v>#N/A</v>
      </c>
      <c r="G160" s="193">
        <v>0</v>
      </c>
      <c r="H160" s="21"/>
      <c r="I160" s="193"/>
      <c r="J160" s="197" t="e">
        <v>#N/A</v>
      </c>
      <c r="K160" s="21"/>
      <c r="L160" s="193" t="e">
        <v>#N/A</v>
      </c>
      <c r="M160" s="193"/>
      <c r="N160" s="81"/>
      <c r="O160" s="193"/>
      <c r="P160" s="197"/>
      <c r="Q160" s="21"/>
      <c r="R160" s="21"/>
      <c r="S160" s="21"/>
      <c r="T160" s="81"/>
    </row>
    <row r="161" spans="1:20" s="413" customFormat="1" ht="42" customHeight="1">
      <c r="A161" s="192">
        <v>812014</v>
      </c>
      <c r="B161" s="21" t="s">
        <v>165</v>
      </c>
      <c r="C161" s="44" t="s">
        <v>4663</v>
      </c>
      <c r="D161" s="56" t="s">
        <v>289</v>
      </c>
      <c r="E161" s="193"/>
      <c r="F161" s="197" t="e">
        <v>#N/A</v>
      </c>
      <c r="G161" s="193">
        <v>0</v>
      </c>
      <c r="H161" s="21"/>
      <c r="I161" s="193"/>
      <c r="J161" s="197" t="e">
        <v>#N/A</v>
      </c>
      <c r="K161" s="21"/>
      <c r="L161" s="193" t="e">
        <v>#N/A</v>
      </c>
      <c r="M161" s="193"/>
      <c r="N161" s="81"/>
      <c r="O161" s="193"/>
      <c r="P161" s="197"/>
      <c r="Q161" s="21"/>
      <c r="R161" s="21"/>
      <c r="S161" s="21"/>
      <c r="T161" s="81"/>
    </row>
    <row r="162" spans="1:20" s="413" customFormat="1" ht="42" customHeight="1">
      <c r="A162" s="192">
        <v>812015</v>
      </c>
      <c r="B162" s="21" t="s">
        <v>166</v>
      </c>
      <c r="C162" s="44" t="s">
        <v>4664</v>
      </c>
      <c r="D162" s="56" t="s">
        <v>289</v>
      </c>
      <c r="E162" s="193"/>
      <c r="F162" s="197" t="e">
        <v>#N/A</v>
      </c>
      <c r="G162" s="193">
        <v>0</v>
      </c>
      <c r="H162" s="21"/>
      <c r="I162" s="193"/>
      <c r="J162" s="197" t="e">
        <v>#N/A</v>
      </c>
      <c r="K162" s="21"/>
      <c r="L162" s="193" t="e">
        <v>#N/A</v>
      </c>
      <c r="M162" s="193"/>
      <c r="N162" s="81"/>
      <c r="O162" s="193"/>
      <c r="P162" s="197"/>
      <c r="Q162" s="21"/>
      <c r="R162" s="21"/>
      <c r="S162" s="21"/>
      <c r="T162" s="81"/>
    </row>
    <row r="163" spans="1:20" s="413" customFormat="1" ht="42" customHeight="1">
      <c r="A163" s="192">
        <v>812016</v>
      </c>
      <c r="B163" s="21" t="s">
        <v>167</v>
      </c>
      <c r="C163" s="44" t="s">
        <v>4665</v>
      </c>
      <c r="D163" s="56" t="s">
        <v>289</v>
      </c>
      <c r="E163" s="193"/>
      <c r="F163" s="197" t="e">
        <v>#N/A</v>
      </c>
      <c r="G163" s="193">
        <v>0</v>
      </c>
      <c r="H163" s="21"/>
      <c r="I163" s="193"/>
      <c r="J163" s="197" t="e">
        <v>#N/A</v>
      </c>
      <c r="K163" s="21"/>
      <c r="L163" s="193" t="e">
        <v>#N/A</v>
      </c>
      <c r="M163" s="193"/>
      <c r="N163" s="81"/>
      <c r="O163" s="193"/>
      <c r="P163" s="197"/>
      <c r="Q163" s="21"/>
      <c r="R163" s="21"/>
      <c r="S163" s="21"/>
      <c r="T163" s="81"/>
    </row>
    <row r="164" spans="1:20" s="413" customFormat="1" ht="42" customHeight="1">
      <c r="A164" s="194">
        <v>812017</v>
      </c>
      <c r="B164" s="134" t="s">
        <v>152</v>
      </c>
      <c r="C164" s="44" t="s">
        <v>4502</v>
      </c>
      <c r="D164" s="56" t="s">
        <v>289</v>
      </c>
      <c r="E164" s="193"/>
      <c r="F164" s="197" t="e">
        <v>#N/A</v>
      </c>
      <c r="G164" s="193">
        <v>0</v>
      </c>
      <c r="H164" s="134"/>
      <c r="I164" s="193"/>
      <c r="J164" s="197" t="e">
        <v>#N/A</v>
      </c>
      <c r="K164" s="134"/>
      <c r="L164" s="193" t="e">
        <v>#N/A</v>
      </c>
      <c r="M164" s="193"/>
      <c r="N164" s="81"/>
      <c r="O164" s="193"/>
      <c r="P164" s="197"/>
      <c r="Q164" s="134"/>
      <c r="R164" s="134"/>
      <c r="S164" s="134"/>
      <c r="T164" s="81"/>
    </row>
    <row r="165" spans="1:20" s="413" customFormat="1" ht="42" customHeight="1">
      <c r="A165" s="194">
        <v>812018</v>
      </c>
      <c r="B165" s="134" t="s">
        <v>146</v>
      </c>
      <c r="C165" s="44" t="s">
        <v>1075</v>
      </c>
      <c r="D165" s="56" t="s">
        <v>289</v>
      </c>
      <c r="E165" s="193"/>
      <c r="F165" s="197" t="e">
        <v>#N/A</v>
      </c>
      <c r="G165" s="193">
        <v>0</v>
      </c>
      <c r="H165" s="134"/>
      <c r="I165" s="193"/>
      <c r="J165" s="197" t="e">
        <v>#N/A</v>
      </c>
      <c r="K165" s="134"/>
      <c r="L165" s="193" t="e">
        <v>#N/A</v>
      </c>
      <c r="M165" s="193"/>
      <c r="N165" s="81"/>
      <c r="O165" s="193"/>
      <c r="P165" s="197"/>
      <c r="Q165" s="134"/>
      <c r="R165" s="134"/>
      <c r="S165" s="134"/>
      <c r="T165" s="81"/>
    </row>
    <row r="166" spans="1:20" s="413" customFormat="1" ht="42" customHeight="1">
      <c r="A166" s="194">
        <v>812019</v>
      </c>
      <c r="B166" s="134" t="s">
        <v>147</v>
      </c>
      <c r="C166" s="44" t="s">
        <v>1076</v>
      </c>
      <c r="D166" s="56" t="s">
        <v>289</v>
      </c>
      <c r="E166" s="193"/>
      <c r="F166" s="197" t="e">
        <v>#N/A</v>
      </c>
      <c r="G166" s="193">
        <v>0</v>
      </c>
      <c r="H166" s="134"/>
      <c r="I166" s="193"/>
      <c r="J166" s="197" t="e">
        <v>#N/A</v>
      </c>
      <c r="K166" s="134"/>
      <c r="L166" s="193" t="e">
        <v>#N/A</v>
      </c>
      <c r="M166" s="193"/>
      <c r="N166" s="81"/>
      <c r="O166" s="193"/>
      <c r="P166" s="197"/>
      <c r="Q166" s="134"/>
      <c r="R166" s="134"/>
      <c r="S166" s="134"/>
      <c r="T166" s="81"/>
    </row>
    <row r="167" spans="1:20" s="413" customFormat="1" ht="42" customHeight="1">
      <c r="A167" s="194">
        <v>812020</v>
      </c>
      <c r="B167" s="134" t="s">
        <v>178</v>
      </c>
      <c r="C167" s="44" t="s">
        <v>4666</v>
      </c>
      <c r="D167" s="56" t="s">
        <v>289</v>
      </c>
      <c r="E167" s="193"/>
      <c r="F167" s="197" t="e">
        <v>#N/A</v>
      </c>
      <c r="G167" s="193">
        <v>0</v>
      </c>
      <c r="H167" s="134"/>
      <c r="I167" s="193"/>
      <c r="J167" s="197" t="e">
        <v>#N/A</v>
      </c>
      <c r="K167" s="134"/>
      <c r="L167" s="193" t="e">
        <v>#N/A</v>
      </c>
      <c r="M167" s="193"/>
      <c r="N167" s="81"/>
      <c r="O167" s="193"/>
      <c r="P167" s="197"/>
      <c r="Q167" s="134"/>
      <c r="R167" s="134"/>
      <c r="S167" s="134"/>
      <c r="T167" s="81"/>
    </row>
    <row r="168" spans="1:20" s="413" customFormat="1" ht="42" customHeight="1">
      <c r="A168" s="194">
        <v>812021</v>
      </c>
      <c r="B168" s="134" t="s">
        <v>168</v>
      </c>
      <c r="C168" s="44" t="s">
        <v>4667</v>
      </c>
      <c r="D168" s="56" t="s">
        <v>289</v>
      </c>
      <c r="E168" s="193"/>
      <c r="F168" s="197" t="e">
        <v>#N/A</v>
      </c>
      <c r="G168" s="193">
        <v>0</v>
      </c>
      <c r="H168" s="134"/>
      <c r="I168" s="193"/>
      <c r="J168" s="197" t="e">
        <v>#N/A</v>
      </c>
      <c r="K168" s="134"/>
      <c r="L168" s="193" t="e">
        <v>#N/A</v>
      </c>
      <c r="M168" s="193"/>
      <c r="N168" s="81"/>
      <c r="O168" s="193"/>
      <c r="P168" s="197"/>
      <c r="Q168" s="134"/>
      <c r="R168" s="134"/>
      <c r="S168" s="134"/>
      <c r="T168" s="81"/>
    </row>
    <row r="169" spans="1:20" s="413" customFormat="1" ht="42" customHeight="1">
      <c r="A169" s="194">
        <v>812022</v>
      </c>
      <c r="B169" s="134" t="s">
        <v>201</v>
      </c>
      <c r="C169" s="44" t="s">
        <v>1077</v>
      </c>
      <c r="D169" s="56" t="s">
        <v>289</v>
      </c>
      <c r="E169" s="193">
        <v>316300474504800</v>
      </c>
      <c r="F169" s="197">
        <v>335.62200000000001</v>
      </c>
      <c r="G169" s="193">
        <v>0</v>
      </c>
      <c r="H169" s="134"/>
      <c r="I169" s="193"/>
      <c r="J169" s="197" t="e">
        <v>#N/A</v>
      </c>
      <c r="K169" s="134"/>
      <c r="L169" s="193" t="e">
        <v>#N/A</v>
      </c>
      <c r="M169" s="193"/>
      <c r="N169" s="81"/>
      <c r="O169" s="193"/>
      <c r="P169" s="197"/>
      <c r="Q169" s="134"/>
      <c r="R169" s="134"/>
      <c r="S169" s="134"/>
      <c r="T169" s="81"/>
    </row>
    <row r="170" spans="1:20" s="413" customFormat="1" ht="42" customHeight="1">
      <c r="A170" s="194">
        <v>812023</v>
      </c>
      <c r="B170" s="134" t="s">
        <v>882</v>
      </c>
      <c r="C170" s="44" t="s">
        <v>4551</v>
      </c>
      <c r="D170" s="56" t="s">
        <v>289</v>
      </c>
      <c r="E170" s="193"/>
      <c r="F170" s="197" t="e">
        <v>#N/A</v>
      </c>
      <c r="G170" s="193">
        <v>0</v>
      </c>
      <c r="H170" s="134"/>
      <c r="I170" s="193"/>
      <c r="J170" s="197" t="e">
        <v>#N/A</v>
      </c>
      <c r="K170" s="134"/>
      <c r="L170" s="193" t="e">
        <v>#N/A</v>
      </c>
      <c r="M170" s="193"/>
      <c r="N170" s="81"/>
      <c r="O170" s="193"/>
      <c r="P170" s="197"/>
      <c r="Q170" s="134"/>
      <c r="R170" s="134"/>
      <c r="S170" s="134"/>
      <c r="T170" s="81"/>
    </row>
    <row r="171" spans="1:20" s="413" customFormat="1" ht="42" customHeight="1">
      <c r="A171" s="194">
        <v>812024</v>
      </c>
      <c r="B171" s="134" t="s">
        <v>876</v>
      </c>
      <c r="C171" s="44" t="s">
        <v>877</v>
      </c>
      <c r="D171" s="56" t="s">
        <v>289</v>
      </c>
      <c r="E171" s="193"/>
      <c r="F171" s="197" t="e">
        <v>#N/A</v>
      </c>
      <c r="G171" s="193">
        <v>0</v>
      </c>
      <c r="H171" s="134"/>
      <c r="I171" s="193"/>
      <c r="J171" s="197" t="e">
        <v>#N/A</v>
      </c>
      <c r="K171" s="134"/>
      <c r="L171" s="193" t="e">
        <v>#N/A</v>
      </c>
      <c r="M171" s="193"/>
      <c r="N171" s="81"/>
      <c r="O171" s="193"/>
      <c r="P171" s="197"/>
      <c r="Q171" s="134"/>
      <c r="R171" s="134"/>
      <c r="S171" s="134"/>
      <c r="T171" s="81"/>
    </row>
    <row r="172" spans="1:20" s="413" customFormat="1" ht="42" customHeight="1">
      <c r="A172" s="194">
        <v>812025</v>
      </c>
      <c r="B172" s="134" t="s">
        <v>871</v>
      </c>
      <c r="C172" s="44" t="s">
        <v>872</v>
      </c>
      <c r="D172" s="56" t="s">
        <v>289</v>
      </c>
      <c r="E172" s="193"/>
      <c r="F172" s="197" t="e">
        <v>#N/A</v>
      </c>
      <c r="G172" s="193" t="s">
        <v>2187</v>
      </c>
      <c r="H172" s="134"/>
      <c r="I172" s="193"/>
      <c r="J172" s="197" t="e">
        <v>#N/A</v>
      </c>
      <c r="K172" s="134"/>
      <c r="L172" s="193" t="e">
        <v>#N/A</v>
      </c>
      <c r="M172" s="193"/>
      <c r="N172" s="81"/>
      <c r="O172" s="193"/>
      <c r="P172" s="197"/>
      <c r="Q172" s="134"/>
      <c r="R172" s="134"/>
      <c r="S172" s="134"/>
      <c r="T172" s="81"/>
    </row>
    <row r="173" spans="1:20" s="413" customFormat="1" ht="42" customHeight="1" thickBot="1">
      <c r="A173" s="194">
        <v>812026</v>
      </c>
      <c r="B173" s="134" t="s">
        <v>854</v>
      </c>
      <c r="C173" s="44" t="s">
        <v>4552</v>
      </c>
      <c r="D173" s="56" t="s">
        <v>289</v>
      </c>
      <c r="E173" s="193"/>
      <c r="F173" s="197" t="e">
        <v>#N/A</v>
      </c>
      <c r="G173" s="193">
        <v>0</v>
      </c>
      <c r="H173" s="134"/>
      <c r="I173" s="193"/>
      <c r="J173" s="197" t="e">
        <v>#N/A</v>
      </c>
      <c r="K173" s="134"/>
      <c r="L173" s="193" t="e">
        <v>#N/A</v>
      </c>
      <c r="M173" s="193"/>
      <c r="N173" s="81"/>
      <c r="O173" s="193"/>
      <c r="P173" s="197"/>
      <c r="Q173" s="134"/>
      <c r="R173" s="134"/>
      <c r="S173" s="134"/>
      <c r="T173" s="81"/>
    </row>
    <row r="174" spans="1:20" ht="21" customHeight="1" thickBot="1">
      <c r="A174" s="407"/>
      <c r="B174" s="408"/>
      <c r="C174" s="421" t="s">
        <v>623</v>
      </c>
      <c r="D174" s="408"/>
      <c r="E174" s="411"/>
      <c r="F174" s="197">
        <v>0</v>
      </c>
      <c r="G174" s="193" t="e">
        <v>#N/A</v>
      </c>
      <c r="H174" s="408"/>
      <c r="I174" s="411"/>
      <c r="J174" s="197" t="e">
        <v>#N/A</v>
      </c>
      <c r="K174" s="412"/>
      <c r="L174" s="193">
        <v>0</v>
      </c>
      <c r="M174" s="193"/>
      <c r="N174" s="81"/>
      <c r="O174" s="193"/>
      <c r="P174" s="197"/>
      <c r="Q174" s="408"/>
      <c r="R174" s="408"/>
      <c r="S174" s="408"/>
      <c r="T174" s="81"/>
    </row>
    <row r="175" spans="1:20" s="413" customFormat="1" ht="42" customHeight="1">
      <c r="A175" s="194">
        <v>811013</v>
      </c>
      <c r="B175" s="134" t="s">
        <v>590</v>
      </c>
      <c r="C175" s="44" t="s">
        <v>591</v>
      </c>
      <c r="D175" s="56" t="s">
        <v>289</v>
      </c>
      <c r="E175" s="193"/>
      <c r="F175" s="197" t="e">
        <v>#N/A</v>
      </c>
      <c r="G175" s="193">
        <v>0</v>
      </c>
      <c r="H175" s="134"/>
      <c r="I175" s="193"/>
      <c r="J175" s="197" t="e">
        <v>#N/A</v>
      </c>
      <c r="K175" s="134"/>
      <c r="L175" s="193" t="e">
        <v>#N/A</v>
      </c>
      <c r="M175" s="193"/>
      <c r="N175" s="81"/>
      <c r="O175" s="193"/>
      <c r="P175" s="197"/>
      <c r="Q175" s="134"/>
      <c r="R175" s="134"/>
      <c r="S175" s="134"/>
      <c r="T175" s="81"/>
    </row>
    <row r="176" spans="1:20" s="413" customFormat="1" ht="42" customHeight="1">
      <c r="A176" s="194">
        <v>811014</v>
      </c>
      <c r="B176" s="134" t="s">
        <v>592</v>
      </c>
      <c r="C176" s="44" t="s">
        <v>593</v>
      </c>
      <c r="D176" s="56" t="s">
        <v>289</v>
      </c>
      <c r="E176" s="193"/>
      <c r="F176" s="197" t="e">
        <v>#N/A</v>
      </c>
      <c r="G176" s="193">
        <v>0</v>
      </c>
      <c r="H176" s="134"/>
      <c r="I176" s="193"/>
      <c r="J176" s="197" t="e">
        <v>#N/A</v>
      </c>
      <c r="K176" s="134"/>
      <c r="L176" s="193" t="e">
        <v>#N/A</v>
      </c>
      <c r="M176" s="193"/>
      <c r="N176" s="81"/>
      <c r="O176" s="193"/>
      <c r="P176" s="197"/>
      <c r="Q176" s="134"/>
      <c r="R176" s="134"/>
      <c r="S176" s="134"/>
      <c r="T176" s="81"/>
    </row>
    <row r="177" spans="1:20" s="413" customFormat="1" ht="42" customHeight="1">
      <c r="A177" s="194">
        <v>811015</v>
      </c>
      <c r="B177" s="134" t="s">
        <v>594</v>
      </c>
      <c r="C177" s="44" t="s">
        <v>595</v>
      </c>
      <c r="D177" s="56" t="s">
        <v>289</v>
      </c>
      <c r="E177" s="193"/>
      <c r="F177" s="197" t="e">
        <v>#N/A</v>
      </c>
      <c r="G177" s="193">
        <v>0</v>
      </c>
      <c r="H177" s="134"/>
      <c r="I177" s="193"/>
      <c r="J177" s="197" t="e">
        <v>#N/A</v>
      </c>
      <c r="K177" s="134"/>
      <c r="L177" s="193" t="e">
        <v>#N/A</v>
      </c>
      <c r="M177" s="193"/>
      <c r="N177" s="81"/>
      <c r="O177" s="193"/>
      <c r="P177" s="197"/>
      <c r="Q177" s="134"/>
      <c r="R177" s="134"/>
      <c r="S177" s="134"/>
      <c r="T177" s="81"/>
    </row>
    <row r="178" spans="1:20" s="413" customFormat="1" ht="42" customHeight="1">
      <c r="A178" s="194">
        <v>811016</v>
      </c>
      <c r="B178" s="134" t="s">
        <v>597</v>
      </c>
      <c r="C178" s="44" t="s">
        <v>596</v>
      </c>
      <c r="D178" s="56" t="s">
        <v>289</v>
      </c>
      <c r="E178" s="193"/>
      <c r="F178" s="197" t="e">
        <v>#N/A</v>
      </c>
      <c r="G178" s="193">
        <v>0</v>
      </c>
      <c r="H178" s="134"/>
      <c r="I178" s="193"/>
      <c r="J178" s="197" t="e">
        <v>#N/A</v>
      </c>
      <c r="K178" s="134"/>
      <c r="L178" s="193" t="e">
        <v>#N/A</v>
      </c>
      <c r="M178" s="193"/>
      <c r="N178" s="81"/>
      <c r="O178" s="193"/>
      <c r="P178" s="197"/>
      <c r="Q178" s="134"/>
      <c r="R178" s="134"/>
      <c r="S178" s="134"/>
      <c r="T178" s="81"/>
    </row>
    <row r="179" spans="1:20" s="413" customFormat="1" ht="42" customHeight="1">
      <c r="A179" s="194">
        <v>811017</v>
      </c>
      <c r="B179" s="134" t="s">
        <v>599</v>
      </c>
      <c r="C179" s="44" t="s">
        <v>598</v>
      </c>
      <c r="D179" s="56" t="s">
        <v>289</v>
      </c>
      <c r="E179" s="193"/>
      <c r="F179" s="197" t="e">
        <v>#N/A</v>
      </c>
      <c r="G179" s="193">
        <v>0</v>
      </c>
      <c r="H179" s="134"/>
      <c r="I179" s="193"/>
      <c r="J179" s="197" t="e">
        <v>#N/A</v>
      </c>
      <c r="K179" s="134"/>
      <c r="L179" s="193" t="e">
        <v>#N/A</v>
      </c>
      <c r="M179" s="193"/>
      <c r="N179" s="81"/>
      <c r="O179" s="193"/>
      <c r="P179" s="197"/>
      <c r="Q179" s="134"/>
      <c r="R179" s="134"/>
      <c r="S179" s="134"/>
      <c r="T179" s="81"/>
    </row>
    <row r="180" spans="1:20" s="413" customFormat="1" ht="42" customHeight="1">
      <c r="A180" s="194">
        <v>811018</v>
      </c>
      <c r="B180" s="134" t="s">
        <v>601</v>
      </c>
      <c r="C180" s="44" t="s">
        <v>600</v>
      </c>
      <c r="D180" s="56" t="s">
        <v>289</v>
      </c>
      <c r="E180" s="193"/>
      <c r="F180" s="197" t="e">
        <v>#N/A</v>
      </c>
      <c r="G180" s="193">
        <v>0</v>
      </c>
      <c r="H180" s="134"/>
      <c r="I180" s="193"/>
      <c r="J180" s="197" t="e">
        <v>#N/A</v>
      </c>
      <c r="K180" s="134"/>
      <c r="L180" s="193" t="e">
        <v>#N/A</v>
      </c>
      <c r="M180" s="193"/>
      <c r="N180" s="81"/>
      <c r="O180" s="193"/>
      <c r="P180" s="197"/>
      <c r="Q180" s="134"/>
      <c r="R180" s="134"/>
      <c r="S180" s="134"/>
      <c r="T180" s="81"/>
    </row>
    <row r="181" spans="1:20" s="413" customFormat="1" ht="42" customHeight="1">
      <c r="A181" s="194">
        <v>811019</v>
      </c>
      <c r="B181" s="134" t="s">
        <v>602</v>
      </c>
      <c r="C181" s="44" t="s">
        <v>603</v>
      </c>
      <c r="D181" s="56" t="s">
        <v>289</v>
      </c>
      <c r="E181" s="193"/>
      <c r="F181" s="197" t="e">
        <v>#N/A</v>
      </c>
      <c r="G181" s="193">
        <v>0</v>
      </c>
      <c r="H181" s="134"/>
      <c r="I181" s="193"/>
      <c r="J181" s="197" t="e">
        <v>#N/A</v>
      </c>
      <c r="K181" s="134"/>
      <c r="L181" s="193" t="e">
        <v>#N/A</v>
      </c>
      <c r="M181" s="193"/>
      <c r="N181" s="81"/>
      <c r="O181" s="193"/>
      <c r="P181" s="197"/>
      <c r="Q181" s="134"/>
      <c r="R181" s="134"/>
      <c r="S181" s="134"/>
      <c r="T181" s="81"/>
    </row>
    <row r="182" spans="1:20" s="413" customFormat="1" ht="42" customHeight="1">
      <c r="A182" s="194">
        <v>811020</v>
      </c>
      <c r="B182" s="134" t="s">
        <v>604</v>
      </c>
      <c r="C182" s="44" t="s">
        <v>605</v>
      </c>
      <c r="D182" s="56" t="s">
        <v>289</v>
      </c>
      <c r="E182" s="193"/>
      <c r="F182" s="197" t="e">
        <v>#N/A</v>
      </c>
      <c r="G182" s="193">
        <v>0</v>
      </c>
      <c r="H182" s="134"/>
      <c r="I182" s="193"/>
      <c r="J182" s="197" t="e">
        <v>#N/A</v>
      </c>
      <c r="K182" s="134"/>
      <c r="L182" s="193" t="e">
        <v>#N/A</v>
      </c>
      <c r="M182" s="193"/>
      <c r="N182" s="81"/>
      <c r="O182" s="193"/>
      <c r="P182" s="197"/>
      <c r="Q182" s="134"/>
      <c r="R182" s="134"/>
      <c r="S182" s="134"/>
      <c r="T182" s="81"/>
    </row>
    <row r="183" spans="1:20" s="413" customFormat="1" ht="42" customHeight="1">
      <c r="A183" s="194">
        <v>811021</v>
      </c>
      <c r="B183" s="134" t="s">
        <v>607</v>
      </c>
      <c r="C183" s="44" t="s">
        <v>606</v>
      </c>
      <c r="D183" s="56" t="s">
        <v>289</v>
      </c>
      <c r="E183" s="193"/>
      <c r="F183" s="197" t="e">
        <v>#N/A</v>
      </c>
      <c r="G183" s="193">
        <v>0</v>
      </c>
      <c r="H183" s="134"/>
      <c r="I183" s="193"/>
      <c r="J183" s="197" t="e">
        <v>#N/A</v>
      </c>
      <c r="K183" s="134"/>
      <c r="L183" s="193" t="e">
        <v>#N/A</v>
      </c>
      <c r="M183" s="193"/>
      <c r="N183" s="81"/>
      <c r="O183" s="193"/>
      <c r="P183" s="197"/>
      <c r="Q183" s="134"/>
      <c r="R183" s="134"/>
      <c r="S183" s="134"/>
      <c r="T183" s="81"/>
    </row>
    <row r="184" spans="1:20" s="413" customFormat="1" ht="42" customHeight="1">
      <c r="A184" s="194">
        <v>811022</v>
      </c>
      <c r="B184" s="134" t="s">
        <v>608</v>
      </c>
      <c r="C184" s="44" t="s">
        <v>4073</v>
      </c>
      <c r="D184" s="56" t="s">
        <v>289</v>
      </c>
      <c r="E184" s="193"/>
      <c r="F184" s="197" t="e">
        <v>#N/A</v>
      </c>
      <c r="G184" s="193">
        <v>0</v>
      </c>
      <c r="H184" s="134"/>
      <c r="I184" s="193"/>
      <c r="J184" s="197" t="e">
        <v>#N/A</v>
      </c>
      <c r="K184" s="134"/>
      <c r="L184" s="193" t="e">
        <v>#N/A</v>
      </c>
      <c r="M184" s="193"/>
      <c r="N184" s="81"/>
      <c r="O184" s="193"/>
      <c r="P184" s="197"/>
      <c r="Q184" s="134"/>
      <c r="R184" s="134"/>
      <c r="S184" s="134"/>
      <c r="T184" s="81"/>
    </row>
    <row r="185" spans="1:20" s="413" customFormat="1" ht="42" customHeight="1">
      <c r="A185" s="194">
        <v>811023</v>
      </c>
      <c r="B185" s="134" t="s">
        <v>609</v>
      </c>
      <c r="C185" s="44" t="s">
        <v>4074</v>
      </c>
      <c r="D185" s="56" t="s">
        <v>289</v>
      </c>
      <c r="E185" s="193"/>
      <c r="F185" s="197" t="e">
        <v>#N/A</v>
      </c>
      <c r="G185" s="193">
        <v>0</v>
      </c>
      <c r="H185" s="134"/>
      <c r="I185" s="193"/>
      <c r="J185" s="197" t="e">
        <v>#N/A</v>
      </c>
      <c r="K185" s="134"/>
      <c r="L185" s="193" t="e">
        <v>#N/A</v>
      </c>
      <c r="M185" s="193"/>
      <c r="N185" s="81"/>
      <c r="O185" s="193"/>
      <c r="P185" s="197"/>
      <c r="Q185" s="134"/>
      <c r="R185" s="134"/>
      <c r="S185" s="134"/>
      <c r="T185" s="81"/>
    </row>
    <row r="186" spans="1:20" s="413" customFormat="1" ht="42" customHeight="1">
      <c r="A186" s="194">
        <v>811024</v>
      </c>
      <c r="B186" s="134" t="s">
        <v>611</v>
      </c>
      <c r="C186" s="44" t="s">
        <v>610</v>
      </c>
      <c r="D186" s="56" t="s">
        <v>289</v>
      </c>
      <c r="E186" s="193"/>
      <c r="F186" s="197" t="e">
        <v>#N/A</v>
      </c>
      <c r="G186" s="193">
        <v>0</v>
      </c>
      <c r="H186" s="134"/>
      <c r="I186" s="193"/>
      <c r="J186" s="197" t="e">
        <v>#N/A</v>
      </c>
      <c r="K186" s="134"/>
      <c r="L186" s="193" t="e">
        <v>#N/A</v>
      </c>
      <c r="M186" s="193"/>
      <c r="N186" s="81"/>
      <c r="O186" s="193"/>
      <c r="P186" s="197"/>
      <c r="Q186" s="134"/>
      <c r="R186" s="134"/>
      <c r="S186" s="134"/>
      <c r="T186" s="81"/>
    </row>
    <row r="187" spans="1:20" s="413" customFormat="1" ht="42" customHeight="1" thickBot="1">
      <c r="A187" s="194">
        <v>811025</v>
      </c>
      <c r="B187" s="134" t="s">
        <v>612</v>
      </c>
      <c r="C187" s="44" t="s">
        <v>613</v>
      </c>
      <c r="D187" s="56" t="s">
        <v>289</v>
      </c>
      <c r="E187" s="193"/>
      <c r="F187" s="197" t="e">
        <v>#N/A</v>
      </c>
      <c r="G187" s="193">
        <v>0</v>
      </c>
      <c r="H187" s="134"/>
      <c r="I187" s="193"/>
      <c r="J187" s="197" t="e">
        <v>#N/A</v>
      </c>
      <c r="K187" s="134"/>
      <c r="L187" s="193" t="e">
        <v>#N/A</v>
      </c>
      <c r="M187" s="193"/>
      <c r="N187" s="81"/>
      <c r="O187" s="193"/>
      <c r="P187" s="197"/>
      <c r="Q187" s="134"/>
      <c r="R187" s="134"/>
      <c r="S187" s="134"/>
      <c r="T187" s="81"/>
    </row>
    <row r="188" spans="1:20" ht="21" customHeight="1" thickBot="1">
      <c r="A188" s="407"/>
      <c r="B188" s="408"/>
      <c r="C188" s="421" t="s">
        <v>526</v>
      </c>
      <c r="D188" s="408"/>
      <c r="E188" s="411"/>
      <c r="F188" s="197">
        <v>0</v>
      </c>
      <c r="G188" s="193" t="e">
        <v>#N/A</v>
      </c>
      <c r="H188" s="408"/>
      <c r="I188" s="411"/>
      <c r="J188" s="197" t="e">
        <v>#N/A</v>
      </c>
      <c r="K188" s="412"/>
      <c r="L188" s="193">
        <v>0</v>
      </c>
      <c r="M188" s="193"/>
      <c r="N188" s="81"/>
      <c r="O188" s="193"/>
      <c r="P188" s="197"/>
      <c r="Q188" s="408"/>
      <c r="R188" s="408"/>
      <c r="S188" s="408"/>
      <c r="T188" s="81"/>
    </row>
    <row r="189" spans="1:20" s="413" customFormat="1" ht="42" customHeight="1">
      <c r="A189" s="194">
        <v>811026</v>
      </c>
      <c r="B189" s="134" t="s">
        <v>995</v>
      </c>
      <c r="C189" s="44" t="s">
        <v>525</v>
      </c>
      <c r="D189" s="56" t="s">
        <v>289</v>
      </c>
      <c r="E189" s="193"/>
      <c r="F189" s="197" t="e">
        <v>#N/A</v>
      </c>
      <c r="G189" s="193">
        <v>0</v>
      </c>
      <c r="H189" s="134"/>
      <c r="I189" s="193"/>
      <c r="J189" s="197" t="e">
        <v>#N/A</v>
      </c>
      <c r="K189" s="134"/>
      <c r="L189" s="193" t="e">
        <v>#N/A</v>
      </c>
      <c r="M189" s="193"/>
      <c r="N189" s="81"/>
      <c r="O189" s="193"/>
      <c r="P189" s="197"/>
      <c r="Q189" s="134"/>
      <c r="R189" s="134"/>
      <c r="S189" s="134"/>
      <c r="T189" s="81"/>
    </row>
    <row r="190" spans="1:20" s="413" customFormat="1" ht="42" customHeight="1">
      <c r="A190" s="194">
        <v>911002</v>
      </c>
      <c r="B190" s="134" t="s">
        <v>996</v>
      </c>
      <c r="C190" s="44" t="s">
        <v>525</v>
      </c>
      <c r="D190" s="56" t="s">
        <v>290</v>
      </c>
      <c r="E190" s="193"/>
      <c r="F190" s="197" t="e">
        <v>#N/A</v>
      </c>
      <c r="G190" s="193">
        <v>0</v>
      </c>
      <c r="H190" s="134"/>
      <c r="I190" s="193"/>
      <c r="J190" s="197" t="e">
        <v>#N/A</v>
      </c>
      <c r="K190" s="134" t="s">
        <v>2226</v>
      </c>
      <c r="L190" s="193">
        <v>175.2</v>
      </c>
      <c r="M190" s="193"/>
      <c r="N190" s="81"/>
      <c r="O190" s="193"/>
      <c r="P190" s="197"/>
      <c r="Q190" s="134"/>
      <c r="R190" s="134"/>
      <c r="S190" s="134"/>
      <c r="T190" s="81"/>
    </row>
    <row r="191" spans="1:20" s="413" customFormat="1" ht="42" customHeight="1">
      <c r="A191" s="194">
        <v>911003</v>
      </c>
      <c r="B191" s="134" t="s">
        <v>920</v>
      </c>
      <c r="C191" s="44" t="s">
        <v>4553</v>
      </c>
      <c r="D191" s="56" t="s">
        <v>290</v>
      </c>
      <c r="E191" s="193"/>
      <c r="F191" s="197" t="e">
        <v>#N/A</v>
      </c>
      <c r="G191" s="193">
        <v>0</v>
      </c>
      <c r="H191" s="134"/>
      <c r="I191" s="193"/>
      <c r="J191" s="197" t="e">
        <v>#N/A</v>
      </c>
      <c r="K191" s="134" t="s">
        <v>2227</v>
      </c>
      <c r="L191" s="193">
        <v>357.6</v>
      </c>
      <c r="M191" s="193"/>
      <c r="N191" s="81"/>
      <c r="O191" s="193"/>
      <c r="P191" s="197"/>
      <c r="Q191" s="134"/>
      <c r="R191" s="134"/>
      <c r="S191" s="134" t="s">
        <v>3474</v>
      </c>
      <c r="T191" s="81">
        <v>357</v>
      </c>
    </row>
    <row r="192" spans="1:20" s="413" customFormat="1" ht="42" customHeight="1">
      <c r="A192" s="194">
        <v>911004</v>
      </c>
      <c r="B192" s="134" t="s">
        <v>997</v>
      </c>
      <c r="C192" s="44" t="s">
        <v>4554</v>
      </c>
      <c r="D192" s="56" t="s">
        <v>290</v>
      </c>
      <c r="E192" s="193"/>
      <c r="F192" s="197" t="e">
        <v>#N/A</v>
      </c>
      <c r="G192" s="193">
        <v>0</v>
      </c>
      <c r="H192" s="134"/>
      <c r="I192" s="193"/>
      <c r="J192" s="197" t="e">
        <v>#N/A</v>
      </c>
      <c r="K192" s="134"/>
      <c r="L192" s="193" t="e">
        <v>#N/A</v>
      </c>
      <c r="M192" s="193"/>
      <c r="N192" s="81"/>
      <c r="O192" s="193"/>
      <c r="P192" s="197"/>
      <c r="Q192" s="134"/>
      <c r="R192" s="134"/>
      <c r="S192" s="134"/>
      <c r="T192" s="81"/>
    </row>
    <row r="193" spans="1:20" s="413" customFormat="1" ht="42" customHeight="1">
      <c r="A193" s="194">
        <v>911005</v>
      </c>
      <c r="B193" s="134" t="s">
        <v>527</v>
      </c>
      <c r="C193" s="44" t="s">
        <v>4555</v>
      </c>
      <c r="D193" s="56" t="s">
        <v>290</v>
      </c>
      <c r="E193" s="193"/>
      <c r="F193" s="197" t="e">
        <v>#N/A</v>
      </c>
      <c r="G193" s="193">
        <v>0</v>
      </c>
      <c r="H193" s="134"/>
      <c r="I193" s="193"/>
      <c r="J193" s="197" t="e">
        <v>#N/A</v>
      </c>
      <c r="K193" s="134"/>
      <c r="L193" s="193" t="e">
        <v>#N/A</v>
      </c>
      <c r="M193" s="193"/>
      <c r="N193" s="81"/>
      <c r="O193" s="193"/>
      <c r="P193" s="197"/>
      <c r="Q193" s="134"/>
      <c r="R193" s="134"/>
      <c r="S193" s="134" t="s">
        <v>3476</v>
      </c>
      <c r="T193" s="81">
        <v>1774</v>
      </c>
    </row>
    <row r="194" spans="1:20" s="413" customFormat="1" ht="42" customHeight="1">
      <c r="A194" s="194">
        <v>911006</v>
      </c>
      <c r="B194" s="134" t="s">
        <v>528</v>
      </c>
      <c r="C194" s="44" t="s">
        <v>4556</v>
      </c>
      <c r="D194" s="56" t="s">
        <v>290</v>
      </c>
      <c r="E194" s="193">
        <v>316300387701300</v>
      </c>
      <c r="F194" s="197" t="e">
        <v>#N/A</v>
      </c>
      <c r="G194" s="193">
        <v>0</v>
      </c>
      <c r="H194" s="134"/>
      <c r="I194" s="193"/>
      <c r="J194" s="197" t="e">
        <v>#N/A</v>
      </c>
      <c r="K194" s="134"/>
      <c r="L194" s="193" t="e">
        <v>#N/A</v>
      </c>
      <c r="M194" s="193"/>
      <c r="N194" s="81"/>
      <c r="O194" s="193"/>
      <c r="P194" s="197"/>
      <c r="Q194" s="134"/>
      <c r="R194" s="134"/>
      <c r="S194" s="134" t="s">
        <v>3477</v>
      </c>
      <c r="T194" s="81">
        <v>1892</v>
      </c>
    </row>
    <row r="195" spans="1:20" s="413" customFormat="1" ht="42" customHeight="1">
      <c r="A195" s="194">
        <v>911047</v>
      </c>
      <c r="B195" s="134" t="s">
        <v>1746</v>
      </c>
      <c r="C195" s="44" t="s">
        <v>1747</v>
      </c>
      <c r="D195" s="56" t="s">
        <v>290</v>
      </c>
      <c r="E195" s="193">
        <v>316300387701300</v>
      </c>
      <c r="F195" s="197" t="e">
        <v>#N/A</v>
      </c>
      <c r="G195" s="193">
        <v>0</v>
      </c>
      <c r="H195" s="134"/>
      <c r="I195" s="193"/>
      <c r="J195" s="197" t="e">
        <v>#N/A</v>
      </c>
      <c r="K195" s="134" t="s">
        <v>2228</v>
      </c>
      <c r="L195" s="193">
        <v>1656</v>
      </c>
      <c r="M195" s="193"/>
      <c r="N195" s="81"/>
      <c r="O195" s="193"/>
      <c r="P195" s="197"/>
      <c r="Q195" s="134"/>
      <c r="R195" s="134"/>
      <c r="S195" s="134" t="s">
        <v>3476</v>
      </c>
      <c r="T195" s="81">
        <v>1774</v>
      </c>
    </row>
    <row r="196" spans="1:20" s="413" customFormat="1" ht="42" customHeight="1">
      <c r="A196" s="194">
        <v>911048</v>
      </c>
      <c r="B196" s="134" t="s">
        <v>1748</v>
      </c>
      <c r="C196" s="44" t="s">
        <v>1749</v>
      </c>
      <c r="D196" s="56" t="s">
        <v>290</v>
      </c>
      <c r="E196" s="193">
        <v>316300387701300</v>
      </c>
      <c r="F196" s="197" t="e">
        <v>#N/A</v>
      </c>
      <c r="G196" s="193">
        <v>0</v>
      </c>
      <c r="H196" s="134"/>
      <c r="I196" s="193"/>
      <c r="J196" s="197" t="e">
        <v>#N/A</v>
      </c>
      <c r="K196" s="134" t="s">
        <v>2229</v>
      </c>
      <c r="L196" s="193">
        <v>1656</v>
      </c>
      <c r="M196" s="193"/>
      <c r="N196" s="81"/>
      <c r="O196" s="193"/>
      <c r="P196" s="197"/>
      <c r="Q196" s="134"/>
      <c r="R196" s="134"/>
      <c r="S196" s="134" t="s">
        <v>3477</v>
      </c>
      <c r="T196" s="81">
        <v>1892</v>
      </c>
    </row>
    <row r="197" spans="1:20" s="413" customFormat="1" ht="42" customHeight="1">
      <c r="A197" s="194">
        <v>911007</v>
      </c>
      <c r="B197" s="134" t="s">
        <v>529</v>
      </c>
      <c r="C197" s="44" t="s">
        <v>530</v>
      </c>
      <c r="D197" s="56" t="s">
        <v>290</v>
      </c>
      <c r="E197" s="193">
        <v>40600384706001</v>
      </c>
      <c r="F197" s="197">
        <v>1509.018</v>
      </c>
      <c r="G197" s="193">
        <v>0</v>
      </c>
      <c r="H197" s="134"/>
      <c r="I197" s="193"/>
      <c r="J197" s="197" t="e">
        <v>#N/A</v>
      </c>
      <c r="K197" s="134"/>
      <c r="L197" s="193" t="e">
        <v>#N/A</v>
      </c>
      <c r="M197" s="193"/>
      <c r="N197" s="81"/>
      <c r="O197" s="193"/>
      <c r="P197" s="197"/>
      <c r="Q197" s="134"/>
      <c r="R197" s="134"/>
      <c r="S197" s="134" t="s">
        <v>3479</v>
      </c>
      <c r="T197" s="81">
        <v>280</v>
      </c>
    </row>
    <row r="198" spans="1:20" s="413" customFormat="1" ht="42" customHeight="1">
      <c r="A198" s="194">
        <v>911008</v>
      </c>
      <c r="B198" s="134" t="s">
        <v>531</v>
      </c>
      <c r="C198" s="44" t="s">
        <v>4557</v>
      </c>
      <c r="D198" s="56" t="s">
        <v>290</v>
      </c>
      <c r="E198" s="193">
        <v>40904384701001</v>
      </c>
      <c r="F198" s="197">
        <v>1606.3739999999998</v>
      </c>
      <c r="G198" s="193">
        <v>0</v>
      </c>
      <c r="H198" s="134"/>
      <c r="I198" s="193"/>
      <c r="J198" s="197" t="e">
        <v>#N/A</v>
      </c>
      <c r="K198" s="134" t="s">
        <v>2230</v>
      </c>
      <c r="L198" s="193">
        <v>632</v>
      </c>
      <c r="M198" s="193"/>
      <c r="N198" s="81"/>
      <c r="O198" s="193"/>
      <c r="P198" s="197"/>
      <c r="Q198" s="134"/>
      <c r="R198" s="134"/>
      <c r="S198" s="134" t="s">
        <v>3478</v>
      </c>
      <c r="T198" s="81">
        <v>709</v>
      </c>
    </row>
    <row r="199" spans="1:20" s="413" customFormat="1" ht="42" customHeight="1">
      <c r="A199" s="194">
        <v>911009</v>
      </c>
      <c r="B199" s="134" t="s">
        <v>532</v>
      </c>
      <c r="C199" s="44" t="s">
        <v>4558</v>
      </c>
      <c r="D199" s="56" t="s">
        <v>290</v>
      </c>
      <c r="E199" s="193"/>
      <c r="F199" s="197" t="e">
        <v>#N/A</v>
      </c>
      <c r="G199" s="193">
        <v>0</v>
      </c>
      <c r="H199" s="134"/>
      <c r="I199" s="193"/>
      <c r="J199" s="197" t="e">
        <v>#N/A</v>
      </c>
      <c r="K199" s="134"/>
      <c r="L199" s="193" t="e">
        <v>#N/A</v>
      </c>
      <c r="M199" s="193"/>
      <c r="N199" s="81"/>
      <c r="O199" s="193"/>
      <c r="P199" s="197"/>
      <c r="Q199" s="134"/>
      <c r="R199" s="134"/>
      <c r="S199" s="134" t="s">
        <v>3475</v>
      </c>
      <c r="T199" s="81">
        <v>308</v>
      </c>
    </row>
    <row r="200" spans="1:20" s="413" customFormat="1" ht="42" customHeight="1">
      <c r="A200" s="194">
        <v>911010</v>
      </c>
      <c r="B200" s="134" t="s">
        <v>533</v>
      </c>
      <c r="C200" s="44" t="s">
        <v>4559</v>
      </c>
      <c r="D200" s="56" t="s">
        <v>290</v>
      </c>
      <c r="E200" s="193"/>
      <c r="F200" s="197" t="e">
        <v>#N/A</v>
      </c>
      <c r="G200" s="193">
        <v>0</v>
      </c>
      <c r="H200" s="134"/>
      <c r="I200" s="193"/>
      <c r="J200" s="197" t="e">
        <v>#N/A</v>
      </c>
      <c r="K200" s="134" t="s">
        <v>2231</v>
      </c>
      <c r="L200" s="193">
        <v>397.6</v>
      </c>
      <c r="M200" s="193"/>
      <c r="N200" s="81"/>
      <c r="O200" s="193"/>
      <c r="P200" s="197"/>
      <c r="Q200" s="134"/>
      <c r="R200" s="134"/>
      <c r="S200" s="134" t="s">
        <v>3480</v>
      </c>
      <c r="T200" s="81">
        <v>409</v>
      </c>
    </row>
    <row r="201" spans="1:20" s="413" customFormat="1" ht="42" customHeight="1">
      <c r="A201" s="194">
        <v>911011</v>
      </c>
      <c r="B201" s="134" t="s">
        <v>535</v>
      </c>
      <c r="C201" s="44" t="s">
        <v>534</v>
      </c>
      <c r="D201" s="56" t="s">
        <v>290</v>
      </c>
      <c r="E201" s="193">
        <v>40600384705006</v>
      </c>
      <c r="F201" s="197">
        <v>1178.52</v>
      </c>
      <c r="G201" s="193">
        <v>0</v>
      </c>
      <c r="H201" s="134"/>
      <c r="I201" s="193"/>
      <c r="J201" s="197" t="e">
        <v>#N/A</v>
      </c>
      <c r="K201" s="134" t="s">
        <v>2232</v>
      </c>
      <c r="L201" s="193">
        <v>309.60000000000002</v>
      </c>
      <c r="M201" s="193"/>
      <c r="N201" s="81"/>
      <c r="O201" s="193"/>
      <c r="P201" s="197"/>
      <c r="Q201" s="134"/>
      <c r="R201" s="134"/>
      <c r="S201" s="134" t="s">
        <v>3481</v>
      </c>
      <c r="T201" s="81">
        <v>697</v>
      </c>
    </row>
    <row r="202" spans="1:20" s="413" customFormat="1" ht="42" customHeight="1">
      <c r="A202" s="194">
        <v>911049</v>
      </c>
      <c r="B202" s="134" t="s">
        <v>1751</v>
      </c>
      <c r="C202" s="44" t="s">
        <v>1750</v>
      </c>
      <c r="D202" s="56" t="s">
        <v>290</v>
      </c>
      <c r="E202" s="193"/>
      <c r="F202" s="197" t="e">
        <v>#N/A</v>
      </c>
      <c r="G202" s="193">
        <v>0</v>
      </c>
      <c r="H202" s="134"/>
      <c r="I202" s="193"/>
      <c r="J202" s="197" t="e">
        <v>#N/A</v>
      </c>
      <c r="K202" s="134"/>
      <c r="L202" s="193" t="e">
        <v>#N/A</v>
      </c>
      <c r="M202" s="193"/>
      <c r="N202" s="81"/>
      <c r="O202" s="193"/>
      <c r="P202" s="197"/>
      <c r="Q202" s="134"/>
      <c r="R202" s="134"/>
      <c r="S202" s="134"/>
      <c r="T202" s="81"/>
    </row>
    <row r="203" spans="1:20" s="413" customFormat="1" ht="42" customHeight="1">
      <c r="A203" s="439">
        <v>911051</v>
      </c>
      <c r="B203" s="134" t="s">
        <v>4954</v>
      </c>
      <c r="C203" s="44" t="s">
        <v>4955</v>
      </c>
      <c r="D203" s="56" t="s">
        <v>290</v>
      </c>
      <c r="E203" s="193"/>
      <c r="F203" s="197"/>
      <c r="G203" s="193"/>
      <c r="H203" s="134"/>
      <c r="I203" s="193"/>
      <c r="J203" s="197"/>
      <c r="K203" s="134"/>
      <c r="L203" s="193"/>
      <c r="M203" s="193"/>
      <c r="N203" s="81"/>
      <c r="O203" s="193"/>
      <c r="P203" s="197"/>
      <c r="Q203" s="134"/>
      <c r="R203" s="134"/>
      <c r="S203" s="134"/>
      <c r="T203" s="81"/>
    </row>
    <row r="204" spans="1:20" s="413" customFormat="1" ht="42" customHeight="1">
      <c r="A204" s="194">
        <v>911046</v>
      </c>
      <c r="B204" s="134" t="s">
        <v>1745</v>
      </c>
      <c r="C204" s="44" t="s">
        <v>4188</v>
      </c>
      <c r="D204" s="56" t="s">
        <v>290</v>
      </c>
      <c r="E204" s="193">
        <v>236031384311000</v>
      </c>
      <c r="F204" s="197">
        <v>1165.71</v>
      </c>
      <c r="G204" s="193">
        <v>0</v>
      </c>
      <c r="H204" s="134"/>
      <c r="I204" s="193"/>
      <c r="J204" s="197" t="e">
        <v>#N/A</v>
      </c>
      <c r="K204" s="134"/>
      <c r="L204" s="193" t="e">
        <v>#N/A</v>
      </c>
      <c r="M204" s="193"/>
      <c r="N204" s="81"/>
      <c r="O204" s="193"/>
      <c r="P204" s="197"/>
      <c r="Q204" s="134"/>
      <c r="R204" s="134"/>
      <c r="S204" s="134"/>
      <c r="T204" s="81"/>
    </row>
    <row r="205" spans="1:20" s="413" customFormat="1" ht="42" customHeight="1">
      <c r="A205" s="439">
        <v>911056</v>
      </c>
      <c r="B205" s="134" t="s">
        <v>4942</v>
      </c>
      <c r="C205" s="44" t="s">
        <v>4943</v>
      </c>
      <c r="D205" s="56" t="s">
        <v>290</v>
      </c>
      <c r="E205" s="193"/>
      <c r="F205" s="197"/>
      <c r="G205" s="193"/>
      <c r="H205" s="134"/>
      <c r="I205" s="193"/>
      <c r="J205" s="197"/>
      <c r="K205" s="134"/>
      <c r="L205" s="193"/>
      <c r="M205" s="193"/>
      <c r="N205" s="81"/>
      <c r="O205" s="193"/>
      <c r="P205" s="197"/>
      <c r="Q205" s="134"/>
      <c r="R205" s="134"/>
      <c r="S205" s="134"/>
      <c r="T205" s="81"/>
    </row>
    <row r="206" spans="1:20" s="413" customFormat="1" ht="42" customHeight="1">
      <c r="A206" s="439">
        <v>938002</v>
      </c>
      <c r="B206" s="134" t="s">
        <v>4944</v>
      </c>
      <c r="C206" s="44" t="s">
        <v>4945</v>
      </c>
      <c r="D206" s="56" t="s">
        <v>290</v>
      </c>
      <c r="E206" s="193"/>
      <c r="F206" s="197"/>
      <c r="G206" s="193"/>
      <c r="H206" s="134"/>
      <c r="I206" s="193"/>
      <c r="J206" s="197"/>
      <c r="K206" s="134"/>
      <c r="L206" s="193"/>
      <c r="M206" s="193"/>
      <c r="N206" s="81"/>
      <c r="O206" s="193"/>
      <c r="P206" s="197"/>
      <c r="Q206" s="134"/>
      <c r="R206" s="134"/>
      <c r="S206" s="134"/>
      <c r="T206" s="81"/>
    </row>
    <row r="207" spans="1:20" s="413" customFormat="1" ht="42" customHeight="1">
      <c r="A207" s="439">
        <v>938001</v>
      </c>
      <c r="B207" s="134" t="s">
        <v>4946</v>
      </c>
      <c r="C207" s="44" t="s">
        <v>4947</v>
      </c>
      <c r="D207" s="56" t="s">
        <v>290</v>
      </c>
      <c r="E207" s="193"/>
      <c r="F207" s="197"/>
      <c r="G207" s="193"/>
      <c r="H207" s="134"/>
      <c r="I207" s="193"/>
      <c r="J207" s="197"/>
      <c r="K207" s="134"/>
      <c r="L207" s="193"/>
      <c r="M207" s="193"/>
      <c r="N207" s="81"/>
      <c r="O207" s="193"/>
      <c r="P207" s="197"/>
      <c r="Q207" s="134"/>
      <c r="R207" s="134"/>
      <c r="S207" s="134"/>
      <c r="T207" s="81"/>
    </row>
    <row r="208" spans="1:20" s="413" customFormat="1" ht="42" customHeight="1">
      <c r="A208" s="194">
        <v>911050</v>
      </c>
      <c r="B208" s="134" t="s">
        <v>1752</v>
      </c>
      <c r="C208" s="44" t="s">
        <v>1753</v>
      </c>
      <c r="D208" s="56" t="s">
        <v>290</v>
      </c>
      <c r="E208" s="193">
        <v>316300116419000</v>
      </c>
      <c r="F208" s="197">
        <v>1033.3428000000001</v>
      </c>
      <c r="G208" s="193">
        <v>0</v>
      </c>
      <c r="H208" s="134"/>
      <c r="I208" s="193"/>
      <c r="J208" s="197" t="e">
        <v>#N/A</v>
      </c>
      <c r="K208" s="134"/>
      <c r="L208" s="193" t="e">
        <v>#N/A</v>
      </c>
      <c r="M208" s="193"/>
      <c r="N208" s="81"/>
      <c r="O208" s="193"/>
      <c r="P208" s="197"/>
      <c r="Q208" s="134"/>
      <c r="R208" s="134"/>
      <c r="S208" s="134"/>
      <c r="T208" s="81"/>
    </row>
    <row r="209" spans="1:21" s="413" customFormat="1" ht="42" customHeight="1">
      <c r="A209" s="194">
        <v>911012</v>
      </c>
      <c r="B209" s="134" t="s">
        <v>998</v>
      </c>
      <c r="C209" s="44" t="s">
        <v>4560</v>
      </c>
      <c r="D209" s="56" t="s">
        <v>290</v>
      </c>
      <c r="E209" s="193">
        <v>316020382602095</v>
      </c>
      <c r="F209" s="197">
        <v>2220.3971999999999</v>
      </c>
      <c r="G209" s="193">
        <v>0</v>
      </c>
      <c r="H209" s="134"/>
      <c r="I209" s="193"/>
      <c r="J209" s="197" t="e">
        <v>#N/A</v>
      </c>
      <c r="K209" s="134" t="s">
        <v>2233</v>
      </c>
      <c r="L209" s="193">
        <v>1212</v>
      </c>
      <c r="M209" s="193"/>
      <c r="N209" s="81"/>
      <c r="O209" s="193"/>
      <c r="P209" s="197"/>
      <c r="Q209" s="134"/>
      <c r="R209" s="134"/>
      <c r="S209" s="134"/>
      <c r="T209" s="81"/>
    </row>
    <row r="210" spans="1:21" s="413" customFormat="1" ht="42" customHeight="1">
      <c r="A210" s="194">
        <v>911013</v>
      </c>
      <c r="B210" s="134" t="s">
        <v>999</v>
      </c>
      <c r="C210" s="44" t="s">
        <v>4561</v>
      </c>
      <c r="D210" s="56" t="s">
        <v>290</v>
      </c>
      <c r="E210" s="193">
        <v>316300382601300</v>
      </c>
      <c r="F210" s="197" t="e">
        <v>#N/A</v>
      </c>
      <c r="G210" s="193">
        <v>0</v>
      </c>
      <c r="H210" s="134"/>
      <c r="I210" s="193"/>
      <c r="J210" s="197" t="e">
        <v>#N/A</v>
      </c>
      <c r="K210" s="134" t="s">
        <v>2234</v>
      </c>
      <c r="L210" s="193">
        <v>1276</v>
      </c>
      <c r="M210" s="193"/>
      <c r="N210" s="81"/>
      <c r="O210" s="193"/>
      <c r="P210" s="197"/>
      <c r="Q210" s="134"/>
      <c r="R210" s="134"/>
      <c r="S210" s="134"/>
      <c r="T210" s="81"/>
    </row>
    <row r="211" spans="1:21" s="413" customFormat="1" ht="42" customHeight="1">
      <c r="A211" s="194">
        <v>911014</v>
      </c>
      <c r="B211" s="134" t="s">
        <v>1000</v>
      </c>
      <c r="C211" s="44" t="s">
        <v>4562</v>
      </c>
      <c r="D211" s="56" t="s">
        <v>290</v>
      </c>
      <c r="E211" s="193">
        <v>220695382601400</v>
      </c>
      <c r="F211" s="197" t="e">
        <v>#N/A</v>
      </c>
      <c r="G211" s="193">
        <v>0</v>
      </c>
      <c r="H211" s="134"/>
      <c r="I211" s="193"/>
      <c r="J211" s="197" t="e">
        <v>#N/A</v>
      </c>
      <c r="K211" s="134" t="s">
        <v>2235</v>
      </c>
      <c r="L211" s="193">
        <v>1949.6</v>
      </c>
      <c r="M211" s="193"/>
      <c r="N211" s="81"/>
      <c r="O211" s="193"/>
      <c r="P211" s="197"/>
      <c r="Q211" s="134"/>
      <c r="R211" s="134"/>
      <c r="S211" s="134"/>
      <c r="T211" s="81"/>
    </row>
    <row r="212" spans="1:21" s="413" customFormat="1" ht="42" customHeight="1">
      <c r="A212" s="439">
        <v>911052</v>
      </c>
      <c r="B212" s="134" t="s">
        <v>4951</v>
      </c>
      <c r="C212" s="44" t="s">
        <v>4952</v>
      </c>
      <c r="D212" s="56" t="s">
        <v>290</v>
      </c>
      <c r="E212" s="193"/>
      <c r="F212" s="197"/>
      <c r="G212" s="193"/>
      <c r="H212" s="134"/>
      <c r="I212" s="193"/>
      <c r="J212" s="197"/>
      <c r="K212" s="134"/>
      <c r="L212" s="193"/>
      <c r="M212" s="193"/>
      <c r="N212" s="81"/>
      <c r="O212" s="193"/>
      <c r="P212" s="197"/>
      <c r="Q212" s="134"/>
      <c r="R212" s="134"/>
      <c r="S212" s="134"/>
      <c r="T212" s="81"/>
    </row>
    <row r="213" spans="1:21" s="413" customFormat="1" ht="42" customHeight="1">
      <c r="A213" s="194">
        <v>911015</v>
      </c>
      <c r="B213" s="134" t="s">
        <v>1001</v>
      </c>
      <c r="C213" s="44" t="s">
        <v>4617</v>
      </c>
      <c r="D213" s="56" t="s">
        <v>290</v>
      </c>
      <c r="E213" s="193">
        <v>40600113201003</v>
      </c>
      <c r="F213" s="197">
        <v>1104.0539999999999</v>
      </c>
      <c r="G213" s="193">
        <v>0</v>
      </c>
      <c r="H213" s="134"/>
      <c r="I213" s="193"/>
      <c r="J213" s="197" t="e">
        <v>#N/A</v>
      </c>
      <c r="K213" s="134" t="s">
        <v>2238</v>
      </c>
      <c r="L213" s="193">
        <v>596</v>
      </c>
      <c r="M213" s="193"/>
      <c r="N213" s="81"/>
      <c r="O213" s="193" t="s">
        <v>2404</v>
      </c>
      <c r="P213" s="197">
        <v>1134.8100000000002</v>
      </c>
      <c r="Q213" s="134"/>
      <c r="R213" s="134"/>
      <c r="S213" s="134" t="s">
        <v>3538</v>
      </c>
      <c r="T213" s="81">
        <v>613</v>
      </c>
    </row>
    <row r="214" spans="1:21" s="413" customFormat="1" ht="42" customHeight="1">
      <c r="A214" s="194">
        <v>911016</v>
      </c>
      <c r="B214" s="134" t="s">
        <v>1002</v>
      </c>
      <c r="C214" s="44" t="s">
        <v>4563</v>
      </c>
      <c r="D214" s="56" t="s">
        <v>290</v>
      </c>
      <c r="E214" s="193">
        <v>40904113201000</v>
      </c>
      <c r="F214" s="197" t="e">
        <v>#N/A</v>
      </c>
      <c r="G214" s="193">
        <v>0</v>
      </c>
      <c r="H214" s="134"/>
      <c r="I214" s="193"/>
      <c r="J214" s="197" t="e">
        <v>#N/A</v>
      </c>
      <c r="K214" s="134" t="s">
        <v>2236</v>
      </c>
      <c r="L214" s="193">
        <v>596</v>
      </c>
      <c r="M214" s="193"/>
      <c r="N214" s="81"/>
      <c r="O214" s="193" t="s">
        <v>2405</v>
      </c>
      <c r="P214" s="197">
        <v>1134.8100000000002</v>
      </c>
      <c r="Q214" s="134"/>
      <c r="R214" s="134"/>
      <c r="S214" s="134" t="s">
        <v>3539</v>
      </c>
      <c r="T214" s="81">
        <v>530</v>
      </c>
    </row>
    <row r="215" spans="1:21" s="413" customFormat="1" ht="42" customHeight="1" thickBot="1">
      <c r="A215" s="194">
        <v>911017</v>
      </c>
      <c r="B215" s="134" t="s">
        <v>1003</v>
      </c>
      <c r="C215" s="44" t="s">
        <v>4618</v>
      </c>
      <c r="D215" s="56" t="s">
        <v>290</v>
      </c>
      <c r="E215" s="193"/>
      <c r="F215" s="197" t="e">
        <v>#N/A</v>
      </c>
      <c r="G215" s="193">
        <v>0</v>
      </c>
      <c r="H215" s="134"/>
      <c r="I215" s="193"/>
      <c r="J215" s="197" t="e">
        <v>#N/A</v>
      </c>
      <c r="K215" s="134" t="s">
        <v>2237</v>
      </c>
      <c r="L215" s="193">
        <v>596</v>
      </c>
      <c r="M215" s="193"/>
      <c r="N215" s="81"/>
      <c r="O215" s="193" t="s">
        <v>2403</v>
      </c>
      <c r="P215" s="197">
        <v>1134.8100000000002</v>
      </c>
      <c r="Q215" s="134"/>
      <c r="R215" s="134"/>
      <c r="S215" s="134" t="s">
        <v>3539</v>
      </c>
      <c r="T215" s="81">
        <v>530</v>
      </c>
    </row>
    <row r="216" spans="1:21" s="28" customFormat="1" ht="21" customHeight="1" thickBot="1">
      <c r="A216" s="231"/>
      <c r="B216" s="69"/>
      <c r="C216" s="94" t="s">
        <v>4776</v>
      </c>
      <c r="D216" s="165"/>
      <c r="E216" s="71"/>
      <c r="F216" s="157"/>
      <c r="G216" s="69"/>
      <c r="H216" s="69"/>
      <c r="I216" s="71"/>
      <c r="J216" s="71"/>
      <c r="K216" s="71"/>
      <c r="L216" s="510" t="e">
        <f>T216+#REF!</f>
        <v>#REF!</v>
      </c>
      <c r="M216" s="45"/>
      <c r="N216" s="71"/>
      <c r="O216" s="71"/>
      <c r="P216" s="82"/>
      <c r="Q216" s="369"/>
      <c r="R216" s="369"/>
      <c r="S216" s="539"/>
      <c r="T216" s="509">
        <v>0</v>
      </c>
      <c r="U216" s="509" t="e">
        <f>T216+#REF!+#REF!</f>
        <v>#REF!</v>
      </c>
    </row>
    <row r="217" spans="1:21" s="413" customFormat="1" ht="42" customHeight="1">
      <c r="A217" s="438">
        <v>911054</v>
      </c>
      <c r="B217" s="21" t="s">
        <v>4763</v>
      </c>
      <c r="C217" s="43" t="s">
        <v>4769</v>
      </c>
      <c r="D217" s="57" t="s">
        <v>290</v>
      </c>
      <c r="E217" s="197">
        <v>409051114809001</v>
      </c>
      <c r="F217" s="197">
        <v>0</v>
      </c>
      <c r="G217" s="197"/>
      <c r="H217" s="21"/>
      <c r="I217" s="197"/>
      <c r="J217" s="197" t="e">
        <v>#N/A</v>
      </c>
      <c r="K217" s="21" t="s">
        <v>5071</v>
      </c>
      <c r="L217" s="193">
        <v>0</v>
      </c>
      <c r="M217" s="197"/>
      <c r="N217" s="81"/>
      <c r="O217" s="197"/>
      <c r="P217" s="197"/>
      <c r="Q217" s="21"/>
      <c r="R217" s="21"/>
      <c r="S217" s="21"/>
      <c r="T217" s="81"/>
    </row>
    <row r="218" spans="1:21" s="413" customFormat="1" ht="42" customHeight="1">
      <c r="A218" s="439">
        <v>911055</v>
      </c>
      <c r="B218" s="134" t="s">
        <v>4764</v>
      </c>
      <c r="C218" s="44" t="s">
        <v>4768</v>
      </c>
      <c r="D218" s="56" t="s">
        <v>290</v>
      </c>
      <c r="E218" s="193"/>
      <c r="F218" s="197">
        <v>0</v>
      </c>
      <c r="G218" s="193"/>
      <c r="H218" s="134"/>
      <c r="I218" s="193"/>
      <c r="J218" s="197" t="e">
        <v>#N/A</v>
      </c>
      <c r="K218" s="134" t="s">
        <v>5072</v>
      </c>
      <c r="L218" s="193">
        <v>0</v>
      </c>
      <c r="M218" s="193"/>
      <c r="N218" s="81"/>
      <c r="O218" s="193"/>
      <c r="P218" s="197"/>
      <c r="Q218" s="134"/>
      <c r="R218" s="134"/>
      <c r="S218" s="134"/>
      <c r="T218" s="81"/>
    </row>
    <row r="219" spans="1:21" s="413" customFormat="1" ht="42" customHeight="1" thickBot="1">
      <c r="A219" s="439">
        <v>911053</v>
      </c>
      <c r="B219" s="134" t="s">
        <v>4765</v>
      </c>
      <c r="C219" s="44" t="s">
        <v>4770</v>
      </c>
      <c r="D219" s="56" t="s">
        <v>290</v>
      </c>
      <c r="E219" s="193">
        <v>40620114810013</v>
      </c>
      <c r="F219" s="197">
        <v>0</v>
      </c>
      <c r="G219" s="193"/>
      <c r="H219" s="134"/>
      <c r="I219" s="193"/>
      <c r="J219" s="197" t="e">
        <v>#N/A</v>
      </c>
      <c r="K219" s="134" t="s">
        <v>5073</v>
      </c>
      <c r="L219" s="193">
        <v>0</v>
      </c>
      <c r="M219" s="193"/>
      <c r="N219" s="81"/>
      <c r="O219" s="193"/>
      <c r="P219" s="197"/>
      <c r="Q219" s="134"/>
      <c r="R219" s="134"/>
      <c r="S219" s="134"/>
      <c r="T219" s="81"/>
    </row>
    <row r="220" spans="1:21" s="413" customFormat="1" ht="21" customHeight="1">
      <c r="A220" s="433"/>
      <c r="B220" s="434"/>
      <c r="C220" s="435" t="s">
        <v>3</v>
      </c>
      <c r="D220" s="434"/>
      <c r="E220" s="436"/>
      <c r="F220" s="197">
        <v>0</v>
      </c>
      <c r="G220" s="195" t="e">
        <v>#N/A</v>
      </c>
      <c r="H220" s="434"/>
      <c r="I220" s="436"/>
      <c r="J220" s="197" t="e">
        <v>#N/A</v>
      </c>
      <c r="K220" s="437"/>
      <c r="L220" s="193">
        <v>0</v>
      </c>
      <c r="M220" s="195"/>
      <c r="N220" s="242"/>
      <c r="O220" s="195"/>
      <c r="P220" s="206"/>
      <c r="Q220" s="434"/>
      <c r="R220" s="434"/>
      <c r="S220" s="434"/>
      <c r="T220" s="242"/>
    </row>
    <row r="221" spans="1:21" s="413" customFormat="1" ht="42" customHeight="1">
      <c r="A221" s="194">
        <v>811027</v>
      </c>
      <c r="B221" s="134" t="s">
        <v>274</v>
      </c>
      <c r="C221" s="44" t="s">
        <v>1078</v>
      </c>
      <c r="D221" s="56" t="s">
        <v>289</v>
      </c>
      <c r="E221" s="193">
        <v>315196111701000</v>
      </c>
      <c r="F221" s="197">
        <v>598.6511999999999</v>
      </c>
      <c r="G221" s="193">
        <v>0</v>
      </c>
      <c r="H221" s="134"/>
      <c r="I221" s="193"/>
      <c r="J221" s="197" t="e">
        <v>#N/A</v>
      </c>
      <c r="K221" s="134" t="s">
        <v>2239</v>
      </c>
      <c r="L221" s="193">
        <v>309.60000000000002</v>
      </c>
      <c r="M221" s="193" t="s">
        <v>2578</v>
      </c>
      <c r="N221" s="81">
        <v>257.96644937860668</v>
      </c>
      <c r="O221" s="193"/>
      <c r="P221" s="197"/>
      <c r="Q221" s="134"/>
      <c r="R221" s="134"/>
      <c r="S221" s="134"/>
      <c r="T221" s="81"/>
    </row>
    <row r="222" spans="1:21" s="413" customFormat="1" ht="42" customHeight="1">
      <c r="A222" s="194">
        <v>811028</v>
      </c>
      <c r="B222" s="134" t="s">
        <v>292</v>
      </c>
      <c r="C222" s="44" t="s">
        <v>4503</v>
      </c>
      <c r="D222" s="56" t="s">
        <v>289</v>
      </c>
      <c r="E222" s="193">
        <v>315196111701010</v>
      </c>
      <c r="F222" s="197">
        <v>573.0311999999999</v>
      </c>
      <c r="G222" s="193">
        <v>0</v>
      </c>
      <c r="H222" s="134"/>
      <c r="I222" s="193"/>
      <c r="J222" s="197" t="e">
        <v>#N/A</v>
      </c>
      <c r="K222" s="134" t="s">
        <v>2240</v>
      </c>
      <c r="L222" s="193">
        <v>269.60000000000002</v>
      </c>
      <c r="M222" s="193" t="s">
        <v>2579</v>
      </c>
      <c r="N222" s="81">
        <v>240</v>
      </c>
      <c r="O222" s="193"/>
      <c r="P222" s="197"/>
      <c r="Q222" s="134"/>
      <c r="R222" s="134"/>
      <c r="S222" s="134"/>
      <c r="T222" s="81"/>
    </row>
    <row r="223" spans="1:21" s="413" customFormat="1" ht="42" customHeight="1">
      <c r="A223" s="194">
        <v>811037</v>
      </c>
      <c r="B223" s="134" t="s">
        <v>2962</v>
      </c>
      <c r="C223" s="44" t="s">
        <v>4656</v>
      </c>
      <c r="D223" s="56" t="s">
        <v>289</v>
      </c>
      <c r="E223" s="193"/>
      <c r="F223" s="197" t="e">
        <v>#N/A</v>
      </c>
      <c r="G223" s="193" t="e">
        <v>#N/A</v>
      </c>
      <c r="H223" s="134"/>
      <c r="I223" s="193"/>
      <c r="J223" s="197" t="e">
        <v>#N/A</v>
      </c>
      <c r="K223" s="134"/>
      <c r="L223" s="193" t="e">
        <v>#N/A</v>
      </c>
      <c r="M223" s="193"/>
      <c r="N223" s="81"/>
      <c r="O223" s="193"/>
      <c r="P223" s="197"/>
      <c r="Q223" s="134"/>
      <c r="R223" s="134"/>
      <c r="S223" s="134"/>
      <c r="T223" s="81"/>
    </row>
    <row r="224" spans="1:21" s="413" customFormat="1" ht="42" customHeight="1">
      <c r="A224" s="194">
        <v>811043</v>
      </c>
      <c r="B224" s="134" t="s">
        <v>2963</v>
      </c>
      <c r="C224" s="44" t="s">
        <v>4668</v>
      </c>
      <c r="D224" s="56" t="s">
        <v>289</v>
      </c>
      <c r="E224" s="193"/>
      <c r="F224" s="197" t="e">
        <v>#N/A</v>
      </c>
      <c r="G224" s="193" t="e">
        <v>#N/A</v>
      </c>
      <c r="H224" s="134"/>
      <c r="I224" s="193"/>
      <c r="J224" s="197" t="e">
        <v>#N/A</v>
      </c>
      <c r="K224" s="134"/>
      <c r="L224" s="193" t="e">
        <v>#N/A</v>
      </c>
      <c r="M224" s="193"/>
      <c r="N224" s="81"/>
      <c r="O224" s="193"/>
      <c r="P224" s="197"/>
      <c r="Q224" s="134"/>
      <c r="R224" s="134"/>
      <c r="S224" s="134"/>
      <c r="T224" s="81"/>
    </row>
    <row r="225" spans="1:20" s="413" customFormat="1" ht="42" customHeight="1">
      <c r="A225" s="194">
        <v>811039</v>
      </c>
      <c r="B225" s="134" t="s">
        <v>2964</v>
      </c>
      <c r="C225" s="44" t="s">
        <v>4657</v>
      </c>
      <c r="D225" s="56" t="s">
        <v>289</v>
      </c>
      <c r="E225" s="193"/>
      <c r="F225" s="197" t="e">
        <v>#N/A</v>
      </c>
      <c r="G225" s="193" t="e">
        <v>#N/A</v>
      </c>
      <c r="H225" s="134"/>
      <c r="I225" s="193"/>
      <c r="J225" s="197" t="e">
        <v>#N/A</v>
      </c>
      <c r="K225" s="134"/>
      <c r="L225" s="193" t="e">
        <v>#N/A</v>
      </c>
      <c r="M225" s="193"/>
      <c r="N225" s="81"/>
      <c r="O225" s="193"/>
      <c r="P225" s="197"/>
      <c r="Q225" s="134"/>
      <c r="R225" s="134"/>
      <c r="S225" s="134"/>
      <c r="T225" s="81"/>
    </row>
    <row r="226" spans="1:20" s="413" customFormat="1" ht="42" customHeight="1">
      <c r="A226" s="194">
        <v>911018</v>
      </c>
      <c r="B226" s="134" t="s">
        <v>293</v>
      </c>
      <c r="C226" s="44" t="s">
        <v>4669</v>
      </c>
      <c r="D226" s="56" t="s">
        <v>290</v>
      </c>
      <c r="E226" s="193">
        <v>316300113902020</v>
      </c>
      <c r="F226" s="197">
        <v>9089.9759999999987</v>
      </c>
      <c r="G226" s="193">
        <v>0</v>
      </c>
      <c r="H226" s="134"/>
      <c r="I226" s="193"/>
      <c r="J226" s="197" t="e">
        <v>#N/A</v>
      </c>
      <c r="K226" s="134"/>
      <c r="L226" s="193" t="e">
        <v>#N/A</v>
      </c>
      <c r="M226" s="193"/>
      <c r="N226" s="81"/>
      <c r="O226" s="193" t="s">
        <v>2409</v>
      </c>
      <c r="P226" s="197">
        <v>4534.38</v>
      </c>
      <c r="Q226" s="134"/>
      <c r="R226" s="134"/>
      <c r="S226" s="134"/>
      <c r="T226" s="81"/>
    </row>
    <row r="227" spans="1:20" s="413" customFormat="1" ht="42" customHeight="1">
      <c r="A227" s="194">
        <v>911019</v>
      </c>
      <c r="B227" s="134" t="s">
        <v>439</v>
      </c>
      <c r="C227" s="44" t="s">
        <v>440</v>
      </c>
      <c r="D227" s="56" t="s">
        <v>290</v>
      </c>
      <c r="E227" s="193">
        <v>374100113902001</v>
      </c>
      <c r="F227" s="197">
        <v>10751.176799999999</v>
      </c>
      <c r="G227" s="193">
        <v>0</v>
      </c>
      <c r="H227" s="134"/>
      <c r="I227" s="193"/>
      <c r="J227" s="197" t="e">
        <v>#N/A</v>
      </c>
      <c r="K227" s="134"/>
      <c r="L227" s="193" t="e">
        <v>#N/A</v>
      </c>
      <c r="M227" s="193"/>
      <c r="N227" s="81"/>
      <c r="O227" s="193" t="s">
        <v>2408</v>
      </c>
      <c r="P227" s="197">
        <v>4121.2800000000007</v>
      </c>
      <c r="Q227" s="134"/>
      <c r="R227" s="134"/>
      <c r="S227" s="134"/>
      <c r="T227" s="81"/>
    </row>
    <row r="228" spans="1:20" s="413" customFormat="1" ht="42" customHeight="1">
      <c r="A228" s="439">
        <v>911033</v>
      </c>
      <c r="B228" s="134" t="s">
        <v>4812</v>
      </c>
      <c r="C228" s="44" t="s">
        <v>4813</v>
      </c>
      <c r="D228" s="56" t="s">
        <v>290</v>
      </c>
      <c r="E228" s="193">
        <v>315195113902022</v>
      </c>
      <c r="F228" s="197">
        <v>0</v>
      </c>
      <c r="G228" s="193"/>
      <c r="H228" s="134"/>
      <c r="I228" s="193"/>
      <c r="J228" s="197" t="e">
        <v>#N/A</v>
      </c>
      <c r="K228" s="134" t="s">
        <v>5074</v>
      </c>
      <c r="L228" s="193">
        <v>0</v>
      </c>
      <c r="M228" s="193"/>
      <c r="N228" s="81"/>
      <c r="O228" s="193" t="s">
        <v>5075</v>
      </c>
      <c r="P228" s="197"/>
      <c r="Q228" s="134"/>
      <c r="R228" s="134"/>
      <c r="S228" s="134"/>
      <c r="T228" s="81"/>
    </row>
    <row r="229" spans="1:20" s="413" customFormat="1" ht="42" customHeight="1">
      <c r="A229" s="439">
        <v>911031</v>
      </c>
      <c r="B229" s="134" t="s">
        <v>4814</v>
      </c>
      <c r="C229" s="44" t="s">
        <v>4815</v>
      </c>
      <c r="D229" s="56" t="s">
        <v>290</v>
      </c>
      <c r="E229" s="193"/>
      <c r="F229" s="197">
        <v>0</v>
      </c>
      <c r="G229" s="193"/>
      <c r="H229" s="134"/>
      <c r="I229" s="193"/>
      <c r="J229" s="197" t="e">
        <v>#N/A</v>
      </c>
      <c r="K229" s="134"/>
      <c r="L229" s="193">
        <v>0</v>
      </c>
      <c r="M229" s="193"/>
      <c r="N229" s="81"/>
      <c r="O229" s="193" t="s">
        <v>5076</v>
      </c>
      <c r="P229" s="197"/>
      <c r="Q229" s="134"/>
      <c r="R229" s="134"/>
      <c r="S229" s="134"/>
      <c r="T229" s="81"/>
    </row>
    <row r="230" spans="1:20" s="413" customFormat="1" ht="42" customHeight="1">
      <c r="A230" s="439">
        <v>911032</v>
      </c>
      <c r="B230" s="134" t="s">
        <v>4816</v>
      </c>
      <c r="C230" s="44" t="s">
        <v>4817</v>
      </c>
      <c r="D230" s="56" t="s">
        <v>290</v>
      </c>
      <c r="E230" s="193"/>
      <c r="F230" s="197">
        <v>0</v>
      </c>
      <c r="G230" s="193"/>
      <c r="H230" s="134"/>
      <c r="I230" s="193"/>
      <c r="J230" s="197" t="e">
        <v>#N/A</v>
      </c>
      <c r="K230" s="134"/>
      <c r="L230" s="193">
        <v>0</v>
      </c>
      <c r="M230" s="193"/>
      <c r="N230" s="81"/>
      <c r="O230" s="193"/>
      <c r="P230" s="197"/>
      <c r="Q230" s="134"/>
      <c r="R230" s="134"/>
      <c r="S230" s="134"/>
      <c r="T230" s="81"/>
    </row>
    <row r="231" spans="1:20" s="413" customFormat="1" ht="42" customHeight="1">
      <c r="A231" s="439">
        <v>911034</v>
      </c>
      <c r="B231" s="134" t="s">
        <v>4818</v>
      </c>
      <c r="C231" s="44" t="s">
        <v>4819</v>
      </c>
      <c r="D231" s="56" t="s">
        <v>290</v>
      </c>
      <c r="E231" s="193"/>
      <c r="F231" s="197">
        <v>0</v>
      </c>
      <c r="G231" s="193"/>
      <c r="H231" s="134"/>
      <c r="I231" s="193"/>
      <c r="J231" s="197" t="e">
        <v>#N/A</v>
      </c>
      <c r="K231" s="134"/>
      <c r="L231" s="193">
        <v>0</v>
      </c>
      <c r="M231" s="193"/>
      <c r="N231" s="81"/>
      <c r="O231" s="193"/>
      <c r="P231" s="197"/>
      <c r="Q231" s="134"/>
      <c r="R231" s="134"/>
      <c r="S231" s="134"/>
      <c r="T231" s="81"/>
    </row>
    <row r="232" spans="1:20" s="413" customFormat="1" ht="42" customHeight="1">
      <c r="A232" s="194">
        <v>911025</v>
      </c>
      <c r="B232" s="134" t="s">
        <v>850</v>
      </c>
      <c r="C232" s="44" t="s">
        <v>4564</v>
      </c>
      <c r="D232" s="56" t="s">
        <v>290</v>
      </c>
      <c r="E232" s="193"/>
      <c r="F232" s="197" t="e">
        <v>#N/A</v>
      </c>
      <c r="G232" s="193" t="s">
        <v>2194</v>
      </c>
      <c r="H232" s="134"/>
      <c r="I232" s="193"/>
      <c r="J232" s="197" t="e">
        <v>#N/A</v>
      </c>
      <c r="K232" s="134" t="s">
        <v>2241</v>
      </c>
      <c r="L232" s="193">
        <v>2216.8000000000002</v>
      </c>
      <c r="M232" s="193"/>
      <c r="N232" s="81"/>
      <c r="O232" s="193" t="s">
        <v>2406</v>
      </c>
      <c r="P232" s="197">
        <v>4271.13</v>
      </c>
      <c r="Q232" s="134"/>
      <c r="R232" s="134"/>
      <c r="S232" s="134"/>
      <c r="T232" s="81"/>
    </row>
    <row r="233" spans="1:20" s="413" customFormat="1" ht="42" customHeight="1">
      <c r="A233" s="194">
        <v>911021</v>
      </c>
      <c r="B233" s="134" t="s">
        <v>1004</v>
      </c>
      <c r="C233" s="44" t="s">
        <v>1079</v>
      </c>
      <c r="D233" s="56" t="s">
        <v>290</v>
      </c>
      <c r="E233" s="193"/>
      <c r="F233" s="197" t="e">
        <v>#N/A</v>
      </c>
      <c r="G233" s="193">
        <v>0</v>
      </c>
      <c r="H233" s="134"/>
      <c r="I233" s="193"/>
      <c r="J233" s="197" t="e">
        <v>#N/A</v>
      </c>
      <c r="K233" s="134" t="s">
        <v>3267</v>
      </c>
      <c r="L233" s="193">
        <v>636</v>
      </c>
      <c r="M233" s="193"/>
      <c r="N233" s="81"/>
      <c r="O233" s="193" t="s">
        <v>2407</v>
      </c>
      <c r="P233" s="197">
        <v>1440.99</v>
      </c>
      <c r="Q233" s="134"/>
      <c r="R233" s="134"/>
      <c r="S233" s="134"/>
      <c r="T233" s="81"/>
    </row>
    <row r="234" spans="1:20" s="413" customFormat="1" ht="42" customHeight="1">
      <c r="A234" s="194">
        <v>811029</v>
      </c>
      <c r="B234" s="134" t="s">
        <v>1005</v>
      </c>
      <c r="C234" s="44" t="s">
        <v>4089</v>
      </c>
      <c r="D234" s="56" t="s">
        <v>289</v>
      </c>
      <c r="E234" s="193">
        <v>316006110908000</v>
      </c>
      <c r="F234" s="197">
        <v>797.63880000000006</v>
      </c>
      <c r="G234" s="193">
        <v>0</v>
      </c>
      <c r="H234" s="134"/>
      <c r="I234" s="193"/>
      <c r="J234" s="197" t="e">
        <v>#N/A</v>
      </c>
      <c r="K234" s="134"/>
      <c r="L234" s="193" t="e">
        <v>#N/A</v>
      </c>
      <c r="M234" s="193"/>
      <c r="N234" s="81"/>
      <c r="O234" s="193"/>
      <c r="P234" s="197"/>
      <c r="Q234" s="134"/>
      <c r="R234" s="134"/>
      <c r="S234" s="134"/>
      <c r="T234" s="81"/>
    </row>
    <row r="235" spans="1:20" s="413" customFormat="1" ht="42" customHeight="1">
      <c r="A235" s="194">
        <v>811038</v>
      </c>
      <c r="B235" s="134" t="s">
        <v>2965</v>
      </c>
      <c r="C235" s="44" t="s">
        <v>2980</v>
      </c>
      <c r="D235" s="56" t="s">
        <v>289</v>
      </c>
      <c r="E235" s="193"/>
      <c r="F235" s="197" t="e">
        <v>#N/A</v>
      </c>
      <c r="G235" s="193" t="e">
        <v>#N/A</v>
      </c>
      <c r="H235" s="134"/>
      <c r="I235" s="193"/>
      <c r="J235" s="197" t="e">
        <v>#N/A</v>
      </c>
      <c r="K235" s="134"/>
      <c r="L235" s="193" t="e">
        <v>#N/A</v>
      </c>
      <c r="M235" s="193"/>
      <c r="N235" s="81"/>
      <c r="O235" s="193"/>
      <c r="P235" s="197"/>
      <c r="Q235" s="134"/>
      <c r="R235" s="134"/>
      <c r="S235" s="134"/>
      <c r="T235" s="81"/>
    </row>
    <row r="236" spans="1:20" s="413" customFormat="1" ht="42" customHeight="1">
      <c r="A236" s="194">
        <v>811041</v>
      </c>
      <c r="B236" s="134" t="s">
        <v>2966</v>
      </c>
      <c r="C236" s="44" t="s">
        <v>4658</v>
      </c>
      <c r="D236" s="56" t="s">
        <v>289</v>
      </c>
      <c r="E236" s="193"/>
      <c r="F236" s="197" t="e">
        <v>#N/A</v>
      </c>
      <c r="G236" s="193" t="e">
        <v>#N/A</v>
      </c>
      <c r="H236" s="134"/>
      <c r="I236" s="193"/>
      <c r="J236" s="197" t="e">
        <v>#N/A</v>
      </c>
      <c r="K236" s="134"/>
      <c r="L236" s="193" t="e">
        <v>#N/A</v>
      </c>
      <c r="M236" s="193"/>
      <c r="N236" s="81"/>
      <c r="O236" s="193"/>
      <c r="P236" s="197"/>
      <c r="Q236" s="134"/>
      <c r="R236" s="134"/>
      <c r="S236" s="134"/>
      <c r="T236" s="81"/>
    </row>
    <row r="237" spans="1:20" s="413" customFormat="1" ht="42" customHeight="1">
      <c r="A237" s="194">
        <v>811040</v>
      </c>
      <c r="B237" s="134" t="s">
        <v>2967</v>
      </c>
      <c r="C237" s="44" t="s">
        <v>4670</v>
      </c>
      <c r="D237" s="56" t="s">
        <v>289</v>
      </c>
      <c r="E237" s="193"/>
      <c r="F237" s="197" t="e">
        <v>#N/A</v>
      </c>
      <c r="G237" s="193" t="e">
        <v>#N/A</v>
      </c>
      <c r="H237" s="134"/>
      <c r="I237" s="193"/>
      <c r="J237" s="197" t="e">
        <v>#N/A</v>
      </c>
      <c r="K237" s="134"/>
      <c r="L237" s="193" t="e">
        <v>#N/A</v>
      </c>
      <c r="M237" s="193"/>
      <c r="N237" s="81"/>
      <c r="O237" s="193"/>
      <c r="P237" s="197"/>
      <c r="Q237" s="134"/>
      <c r="R237" s="134"/>
      <c r="S237" s="134"/>
      <c r="T237" s="81"/>
    </row>
    <row r="238" spans="1:20" s="413" customFormat="1" ht="42" customHeight="1">
      <c r="A238" s="194">
        <v>811036</v>
      </c>
      <c r="B238" s="134" t="s">
        <v>2968</v>
      </c>
      <c r="C238" s="44" t="s">
        <v>2981</v>
      </c>
      <c r="D238" s="56" t="s">
        <v>289</v>
      </c>
      <c r="E238" s="193"/>
      <c r="F238" s="197" t="e">
        <v>#N/A</v>
      </c>
      <c r="G238" s="193" t="e">
        <v>#N/A</v>
      </c>
      <c r="H238" s="134"/>
      <c r="I238" s="193"/>
      <c r="J238" s="197" t="e">
        <v>#N/A</v>
      </c>
      <c r="K238" s="134"/>
      <c r="L238" s="193" t="e">
        <v>#N/A</v>
      </c>
      <c r="M238" s="193"/>
      <c r="N238" s="81"/>
      <c r="O238" s="193"/>
      <c r="P238" s="197"/>
      <c r="Q238" s="134"/>
      <c r="R238" s="134"/>
      <c r="S238" s="134"/>
      <c r="T238" s="81"/>
    </row>
    <row r="239" spans="1:20" s="413" customFormat="1" ht="42" customHeight="1">
      <c r="A239" s="194">
        <v>811042</v>
      </c>
      <c r="B239" s="134" t="s">
        <v>2969</v>
      </c>
      <c r="C239" s="44" t="s">
        <v>4565</v>
      </c>
      <c r="D239" s="56" t="s">
        <v>289</v>
      </c>
      <c r="E239" s="193"/>
      <c r="F239" s="197" t="e">
        <v>#N/A</v>
      </c>
      <c r="G239" s="193" t="e">
        <v>#N/A</v>
      </c>
      <c r="H239" s="134"/>
      <c r="I239" s="193"/>
      <c r="J239" s="197" t="e">
        <v>#N/A</v>
      </c>
      <c r="K239" s="134"/>
      <c r="L239" s="193" t="e">
        <v>#N/A</v>
      </c>
      <c r="M239" s="193"/>
      <c r="N239" s="81"/>
      <c r="O239" s="193"/>
      <c r="P239" s="197"/>
      <c r="Q239" s="134"/>
      <c r="R239" s="134"/>
      <c r="S239" s="134"/>
      <c r="T239" s="81"/>
    </row>
    <row r="240" spans="1:20" s="413" customFormat="1" ht="42" customHeight="1">
      <c r="A240" s="194">
        <v>911022</v>
      </c>
      <c r="B240" s="134" t="s">
        <v>3881</v>
      </c>
      <c r="C240" s="44" t="s">
        <v>4619</v>
      </c>
      <c r="D240" s="56" t="s">
        <v>290</v>
      </c>
      <c r="E240" s="193">
        <v>40600114705102</v>
      </c>
      <c r="F240" s="197">
        <v>3800.3027999999999</v>
      </c>
      <c r="G240" s="193">
        <v>0</v>
      </c>
      <c r="H240" s="134"/>
      <c r="I240" s="193"/>
      <c r="J240" s="197" t="e">
        <v>#N/A</v>
      </c>
      <c r="K240" s="134"/>
      <c r="L240" s="193" t="e">
        <v>#N/A</v>
      </c>
      <c r="M240" s="193"/>
      <c r="N240" s="81"/>
      <c r="O240" s="193"/>
      <c r="P240" s="197"/>
      <c r="Q240" s="134"/>
      <c r="R240" s="134"/>
      <c r="S240" s="134"/>
      <c r="T240" s="81"/>
    </row>
    <row r="241" spans="1:20" s="413" customFormat="1" ht="42" customHeight="1">
      <c r="A241" s="194">
        <v>911026</v>
      </c>
      <c r="B241" s="134" t="s">
        <v>515</v>
      </c>
      <c r="C241" s="44" t="s">
        <v>514</v>
      </c>
      <c r="D241" s="56" t="s">
        <v>289</v>
      </c>
      <c r="E241" s="193"/>
      <c r="F241" s="197" t="e">
        <v>#N/A</v>
      </c>
      <c r="G241" s="193">
        <v>0</v>
      </c>
      <c r="H241" s="134"/>
      <c r="I241" s="193"/>
      <c r="J241" s="197" t="e">
        <v>#N/A</v>
      </c>
      <c r="K241" s="134"/>
      <c r="L241" s="193" t="e">
        <v>#N/A</v>
      </c>
      <c r="M241" s="193"/>
      <c r="N241" s="81"/>
      <c r="O241" s="193"/>
      <c r="P241" s="197"/>
      <c r="Q241" s="134"/>
      <c r="R241" s="134"/>
      <c r="S241" s="134"/>
      <c r="T241" s="81"/>
    </row>
    <row r="242" spans="1:20" s="413" customFormat="1" ht="42" customHeight="1">
      <c r="A242" s="192">
        <v>811030</v>
      </c>
      <c r="B242" s="21" t="s">
        <v>589</v>
      </c>
      <c r="C242" s="44" t="s">
        <v>4478</v>
      </c>
      <c r="D242" s="56" t="s">
        <v>289</v>
      </c>
      <c r="E242" s="193"/>
      <c r="F242" s="197" t="e">
        <v>#N/A</v>
      </c>
      <c r="G242" s="193">
        <v>0</v>
      </c>
      <c r="H242" s="21"/>
      <c r="I242" s="193"/>
      <c r="J242" s="197" t="e">
        <v>#N/A</v>
      </c>
      <c r="K242" s="21"/>
      <c r="L242" s="193" t="e">
        <v>#N/A</v>
      </c>
      <c r="M242" s="193"/>
      <c r="N242" s="81"/>
      <c r="O242" s="193"/>
      <c r="P242" s="197"/>
      <c r="Q242" s="21"/>
      <c r="R242" s="21"/>
      <c r="S242" s="21"/>
      <c r="T242" s="81"/>
    </row>
    <row r="243" spans="1:20" s="413" customFormat="1" ht="42" customHeight="1">
      <c r="A243" s="192">
        <v>811031</v>
      </c>
      <c r="B243" s="21" t="s">
        <v>486</v>
      </c>
      <c r="C243" s="44" t="s">
        <v>4504</v>
      </c>
      <c r="D243" s="56" t="s">
        <v>289</v>
      </c>
      <c r="E243" s="193">
        <v>315195110940100</v>
      </c>
      <c r="F243" s="197">
        <v>1398.8519999999999</v>
      </c>
      <c r="G243" s="193">
        <v>0</v>
      </c>
      <c r="H243" s="21"/>
      <c r="I243" s="193"/>
      <c r="J243" s="197" t="e">
        <v>#N/A</v>
      </c>
      <c r="K243" s="21"/>
      <c r="L243" s="193" t="e">
        <v>#N/A</v>
      </c>
      <c r="M243" s="193"/>
      <c r="N243" s="81"/>
      <c r="O243" s="193"/>
      <c r="P243" s="197"/>
      <c r="Q243" s="21"/>
      <c r="R243" s="21"/>
      <c r="S243" s="21"/>
      <c r="T243" s="81"/>
    </row>
    <row r="244" spans="1:20" s="413" customFormat="1" ht="42" customHeight="1">
      <c r="A244" s="192">
        <v>811032</v>
      </c>
      <c r="B244" s="21" t="s">
        <v>487</v>
      </c>
      <c r="C244" s="44" t="s">
        <v>4505</v>
      </c>
      <c r="D244" s="56" t="s">
        <v>289</v>
      </c>
      <c r="E244" s="193">
        <v>315900110940100</v>
      </c>
      <c r="F244" s="197">
        <v>371.49</v>
      </c>
      <c r="G244" s="193">
        <v>0</v>
      </c>
      <c r="H244" s="21"/>
      <c r="I244" s="193"/>
      <c r="J244" s="197" t="e">
        <v>#N/A</v>
      </c>
      <c r="K244" s="21"/>
      <c r="L244" s="193" t="e">
        <v>#N/A</v>
      </c>
      <c r="M244" s="193"/>
      <c r="N244" s="81"/>
      <c r="O244" s="193"/>
      <c r="P244" s="197"/>
      <c r="Q244" s="21"/>
      <c r="R244" s="21"/>
      <c r="S244" s="21"/>
      <c r="T244" s="81"/>
    </row>
    <row r="245" spans="1:20" s="413" customFormat="1" ht="42" customHeight="1">
      <c r="A245" s="192">
        <v>811033</v>
      </c>
      <c r="B245" s="21" t="s">
        <v>764</v>
      </c>
      <c r="C245" s="44" t="s">
        <v>765</v>
      </c>
      <c r="D245" s="56" t="s">
        <v>289</v>
      </c>
      <c r="E245" s="193">
        <v>316300110940100</v>
      </c>
      <c r="F245" s="197">
        <v>1316.8679999999999</v>
      </c>
      <c r="G245" s="193">
        <v>0</v>
      </c>
      <c r="H245" s="21"/>
      <c r="I245" s="193"/>
      <c r="J245" s="197" t="e">
        <v>#N/A</v>
      </c>
      <c r="K245" s="21"/>
      <c r="L245" s="193" t="e">
        <v>#N/A</v>
      </c>
      <c r="M245" s="193"/>
      <c r="N245" s="81"/>
      <c r="O245" s="193"/>
      <c r="P245" s="197"/>
      <c r="Q245" s="21"/>
      <c r="R245" s="21"/>
      <c r="S245" s="21"/>
      <c r="T245" s="81"/>
    </row>
    <row r="246" spans="1:20" s="413" customFormat="1" ht="42" customHeight="1" thickBot="1">
      <c r="A246" s="192">
        <v>811035</v>
      </c>
      <c r="B246" s="21" t="s">
        <v>681</v>
      </c>
      <c r="C246" s="44" t="s">
        <v>682</v>
      </c>
      <c r="D246" s="56" t="s">
        <v>289</v>
      </c>
      <c r="E246" s="193"/>
      <c r="F246" s="197" t="e">
        <v>#N/A</v>
      </c>
      <c r="G246" s="193">
        <v>0</v>
      </c>
      <c r="H246" s="21"/>
      <c r="I246" s="193"/>
      <c r="J246" s="197" t="e">
        <v>#N/A</v>
      </c>
      <c r="K246" s="21"/>
      <c r="L246" s="193" t="e">
        <v>#N/A</v>
      </c>
      <c r="M246" s="193"/>
      <c r="N246" s="81"/>
      <c r="O246" s="193"/>
      <c r="P246" s="197"/>
      <c r="Q246" s="21"/>
      <c r="R246" s="21"/>
      <c r="S246" s="21"/>
      <c r="T246" s="81"/>
    </row>
    <row r="247" spans="1:20" s="413" customFormat="1" ht="21" customHeight="1">
      <c r="A247" s="440"/>
      <c r="B247" s="441"/>
      <c r="C247" s="442" t="s">
        <v>4</v>
      </c>
      <c r="D247" s="442"/>
      <c r="E247" s="443"/>
      <c r="F247" s="197">
        <v>0</v>
      </c>
      <c r="G247" s="193" t="e">
        <v>#N/A</v>
      </c>
      <c r="H247" s="441"/>
      <c r="I247" s="443"/>
      <c r="J247" s="197" t="e">
        <v>#N/A</v>
      </c>
      <c r="K247" s="444"/>
      <c r="L247" s="193">
        <v>0</v>
      </c>
      <c r="M247" s="193"/>
      <c r="N247" s="81"/>
      <c r="O247" s="193"/>
      <c r="P247" s="197"/>
      <c r="Q247" s="441"/>
      <c r="R247" s="441"/>
      <c r="S247" s="441"/>
      <c r="T247" s="81"/>
    </row>
    <row r="248" spans="1:20" s="413" customFormat="1" ht="21" customHeight="1" thickBot="1">
      <c r="A248" s="445"/>
      <c r="B248" s="446"/>
      <c r="C248" s="447" t="s">
        <v>13</v>
      </c>
      <c r="D248" s="446"/>
      <c r="E248" s="448"/>
      <c r="F248" s="197">
        <v>0</v>
      </c>
      <c r="G248" s="193" t="e">
        <v>#N/A</v>
      </c>
      <c r="H248" s="446"/>
      <c r="I248" s="449"/>
      <c r="J248" s="197" t="e">
        <v>#N/A</v>
      </c>
      <c r="K248" s="450"/>
      <c r="L248" s="193">
        <v>0</v>
      </c>
      <c r="M248" s="193"/>
      <c r="N248" s="81"/>
      <c r="O248" s="193"/>
      <c r="P248" s="197"/>
      <c r="Q248" s="446"/>
      <c r="R248" s="446"/>
      <c r="S248" s="446"/>
      <c r="T248" s="81"/>
    </row>
    <row r="249" spans="1:20" s="413" customFormat="1" ht="42" customHeight="1">
      <c r="A249" s="194">
        <v>913001</v>
      </c>
      <c r="B249" s="134" t="s">
        <v>3882</v>
      </c>
      <c r="C249" s="44" t="s">
        <v>4566</v>
      </c>
      <c r="D249" s="56" t="s">
        <v>290</v>
      </c>
      <c r="E249" s="193">
        <v>316300130101031</v>
      </c>
      <c r="F249" s="197">
        <v>9715.1039999999994</v>
      </c>
      <c r="G249" s="193">
        <v>0</v>
      </c>
      <c r="H249" s="134"/>
      <c r="I249" s="420"/>
      <c r="J249" s="197" t="e">
        <v>#N/A</v>
      </c>
      <c r="K249" s="134"/>
      <c r="L249" s="193" t="e">
        <v>#N/A</v>
      </c>
      <c r="M249" s="193"/>
      <c r="N249" s="81"/>
      <c r="O249" s="193"/>
      <c r="P249" s="197"/>
      <c r="Q249" s="134"/>
      <c r="R249" s="134"/>
      <c r="S249" s="134"/>
      <c r="T249" s="81"/>
    </row>
    <row r="250" spans="1:20" s="413" customFormat="1" ht="42" customHeight="1">
      <c r="A250" s="194">
        <v>913002</v>
      </c>
      <c r="B250" s="134" t="s">
        <v>3883</v>
      </c>
      <c r="C250" s="44" t="s">
        <v>545</v>
      </c>
      <c r="D250" s="56" t="s">
        <v>290</v>
      </c>
      <c r="E250" s="193">
        <v>316080130101004</v>
      </c>
      <c r="F250" s="197">
        <v>12482.064</v>
      </c>
      <c r="G250" s="193">
        <v>0</v>
      </c>
      <c r="H250" s="134"/>
      <c r="I250" s="418" t="s">
        <v>5077</v>
      </c>
      <c r="J250" s="197" t="e">
        <v>#N/A</v>
      </c>
      <c r="K250" s="134"/>
      <c r="L250" s="193" t="e">
        <v>#N/A</v>
      </c>
      <c r="M250" s="193"/>
      <c r="N250" s="81"/>
      <c r="O250" s="193"/>
      <c r="P250" s="197"/>
      <c r="Q250" s="134"/>
      <c r="R250" s="134"/>
      <c r="S250" s="134"/>
      <c r="T250" s="81"/>
    </row>
    <row r="251" spans="1:20" s="413" customFormat="1" ht="42" customHeight="1">
      <c r="A251" s="194">
        <v>913003</v>
      </c>
      <c r="B251" s="134" t="s">
        <v>1006</v>
      </c>
      <c r="C251" s="44" t="s">
        <v>4281</v>
      </c>
      <c r="D251" s="56" t="s">
        <v>290</v>
      </c>
      <c r="E251" s="193"/>
      <c r="F251" s="197" t="e">
        <v>#N/A</v>
      </c>
      <c r="G251" s="193" t="s">
        <v>1914</v>
      </c>
      <c r="H251" s="134"/>
      <c r="I251" s="418"/>
      <c r="J251" s="197" t="e">
        <v>#N/A</v>
      </c>
      <c r="K251" s="134" t="s">
        <v>2243</v>
      </c>
      <c r="L251" s="193">
        <v>5192</v>
      </c>
      <c r="M251" s="193"/>
      <c r="N251" s="81"/>
      <c r="O251" s="193"/>
      <c r="P251" s="197"/>
      <c r="Q251" s="134"/>
      <c r="R251" s="134"/>
      <c r="S251" s="134" t="s">
        <v>3518</v>
      </c>
      <c r="T251" s="81">
        <v>4336</v>
      </c>
    </row>
    <row r="252" spans="1:20" s="413" customFormat="1" ht="42" customHeight="1">
      <c r="A252" s="194">
        <v>913004</v>
      </c>
      <c r="B252" s="134" t="s">
        <v>578</v>
      </c>
      <c r="C252" s="44" t="s">
        <v>579</v>
      </c>
      <c r="D252" s="56" t="s">
        <v>290</v>
      </c>
      <c r="E252" s="193"/>
      <c r="F252" s="197" t="e">
        <v>#N/A</v>
      </c>
      <c r="G252" s="193" t="s">
        <v>1995</v>
      </c>
      <c r="H252" s="134"/>
      <c r="I252" s="418"/>
      <c r="J252" s="197" t="e">
        <v>#N/A</v>
      </c>
      <c r="K252" s="134" t="s">
        <v>2244</v>
      </c>
      <c r="L252" s="193">
        <v>3160</v>
      </c>
      <c r="M252" s="193"/>
      <c r="N252" s="81"/>
      <c r="O252" s="193"/>
      <c r="P252" s="197"/>
      <c r="Q252" s="134"/>
      <c r="R252" s="134"/>
      <c r="S252" s="134" t="s">
        <v>3519</v>
      </c>
      <c r="T252" s="81">
        <v>3108</v>
      </c>
    </row>
    <row r="253" spans="1:20" s="413" customFormat="1" ht="42" customHeight="1">
      <c r="A253" s="194">
        <v>913052</v>
      </c>
      <c r="B253" s="134" t="s">
        <v>1768</v>
      </c>
      <c r="C253" s="44" t="s">
        <v>4671</v>
      </c>
      <c r="D253" s="56" t="s">
        <v>290</v>
      </c>
      <c r="E253" s="193"/>
      <c r="F253" s="197" t="e">
        <v>#N/A</v>
      </c>
      <c r="G253" s="193">
        <v>0</v>
      </c>
      <c r="H253" s="134"/>
      <c r="I253" s="418"/>
      <c r="J253" s="197" t="e">
        <v>#N/A</v>
      </c>
      <c r="K253" s="134" t="s">
        <v>2242</v>
      </c>
      <c r="L253" s="193">
        <v>2712</v>
      </c>
      <c r="M253" s="193"/>
      <c r="N253" s="81"/>
      <c r="O253" s="193"/>
      <c r="P253" s="197"/>
      <c r="Q253" s="134"/>
      <c r="R253" s="134"/>
      <c r="S253" s="134" t="s">
        <v>3517</v>
      </c>
      <c r="T253" s="81">
        <v>2649</v>
      </c>
    </row>
    <row r="254" spans="1:20" s="413" customFormat="1" ht="42" customHeight="1">
      <c r="A254" s="194">
        <v>913088</v>
      </c>
      <c r="B254" s="134" t="s">
        <v>3884</v>
      </c>
      <c r="C254" s="44" t="s">
        <v>4567</v>
      </c>
      <c r="D254" s="56" t="s">
        <v>290</v>
      </c>
      <c r="E254" s="193"/>
      <c r="F254" s="197" t="e">
        <v>#N/A</v>
      </c>
      <c r="G254" s="193" t="e">
        <v>#N/A</v>
      </c>
      <c r="H254" s="134"/>
      <c r="I254" s="418"/>
      <c r="J254" s="197" t="e">
        <v>#N/A</v>
      </c>
      <c r="K254" s="134" t="s">
        <v>3268</v>
      </c>
      <c r="L254" s="193">
        <v>4564.8</v>
      </c>
      <c r="M254" s="193"/>
      <c r="N254" s="81"/>
      <c r="O254" s="193"/>
      <c r="P254" s="197"/>
      <c r="Q254" s="134"/>
      <c r="R254" s="134"/>
      <c r="S254" s="134" t="s">
        <v>3518</v>
      </c>
      <c r="T254" s="81">
        <v>4336</v>
      </c>
    </row>
    <row r="255" spans="1:20" s="413" customFormat="1" ht="42" customHeight="1">
      <c r="A255" s="194">
        <v>913089</v>
      </c>
      <c r="B255" s="134" t="s">
        <v>3214</v>
      </c>
      <c r="C255" s="44" t="s">
        <v>4211</v>
      </c>
      <c r="D255" s="56" t="s">
        <v>290</v>
      </c>
      <c r="E255" s="193"/>
      <c r="F255" s="197" t="e">
        <v>#N/A</v>
      </c>
      <c r="G255" s="193" t="e">
        <v>#N/A</v>
      </c>
      <c r="H255" s="134"/>
      <c r="I255" s="418"/>
      <c r="J255" s="197" t="e">
        <v>#N/A</v>
      </c>
      <c r="K255" s="134" t="s">
        <v>2243</v>
      </c>
      <c r="L255" s="193">
        <v>5192</v>
      </c>
      <c r="M255" s="193"/>
      <c r="N255" s="81"/>
      <c r="O255" s="193"/>
      <c r="P255" s="197"/>
      <c r="Q255" s="134"/>
      <c r="R255" s="134"/>
      <c r="S255" s="134" t="s">
        <v>3520</v>
      </c>
      <c r="T255" s="81">
        <v>7415</v>
      </c>
    </row>
    <row r="256" spans="1:20" s="413" customFormat="1" ht="42" customHeight="1">
      <c r="A256" s="194">
        <v>913090</v>
      </c>
      <c r="B256" s="134" t="s">
        <v>3885</v>
      </c>
      <c r="C256" s="44" t="s">
        <v>4212</v>
      </c>
      <c r="D256" s="56" t="s">
        <v>290</v>
      </c>
      <c r="E256" s="193"/>
      <c r="F256" s="197" t="e">
        <v>#N/A</v>
      </c>
      <c r="G256" s="193" t="e">
        <v>#N/A</v>
      </c>
      <c r="H256" s="134"/>
      <c r="I256" s="418"/>
      <c r="J256" s="197" t="e">
        <v>#N/A</v>
      </c>
      <c r="K256" s="134" t="s">
        <v>2243</v>
      </c>
      <c r="L256" s="193">
        <v>5192</v>
      </c>
      <c r="M256" s="193"/>
      <c r="N256" s="81"/>
      <c r="O256" s="193"/>
      <c r="P256" s="197"/>
      <c r="Q256" s="134"/>
      <c r="R256" s="134"/>
      <c r="S256" s="134"/>
      <c r="T256" s="81"/>
    </row>
    <row r="257" spans="1:20" s="413" customFormat="1" ht="42" customHeight="1">
      <c r="A257" s="451">
        <v>813021</v>
      </c>
      <c r="B257" s="81" t="s">
        <v>3597</v>
      </c>
      <c r="C257" s="44" t="s">
        <v>4672</v>
      </c>
      <c r="D257" s="452" t="s">
        <v>289</v>
      </c>
      <c r="E257" s="193">
        <v>316300131101470</v>
      </c>
      <c r="F257" s="197">
        <v>1238.3027999999999</v>
      </c>
      <c r="G257" s="193"/>
      <c r="H257" s="134"/>
      <c r="I257" s="193"/>
      <c r="J257" s="197" t="e">
        <v>#N/A</v>
      </c>
      <c r="K257" s="134"/>
      <c r="L257" s="193" t="e">
        <v>#N/A</v>
      </c>
      <c r="M257" s="193"/>
      <c r="N257" s="81"/>
      <c r="O257" s="193"/>
      <c r="P257" s="197"/>
      <c r="Q257" s="134"/>
      <c r="R257" s="134"/>
      <c r="S257" s="134"/>
      <c r="T257" s="81"/>
    </row>
    <row r="258" spans="1:20" s="413" customFormat="1" ht="42" customHeight="1">
      <c r="A258" s="192">
        <v>913005</v>
      </c>
      <c r="B258" s="21" t="s">
        <v>26</v>
      </c>
      <c r="C258" s="44" t="s">
        <v>1080</v>
      </c>
      <c r="D258" s="57" t="s">
        <v>290</v>
      </c>
      <c r="E258" s="197">
        <v>374100130401000</v>
      </c>
      <c r="F258" s="197">
        <v>859.1268</v>
      </c>
      <c r="G258" s="193">
        <v>0</v>
      </c>
      <c r="H258" s="21"/>
      <c r="I258" s="197"/>
      <c r="J258" s="197" t="e">
        <v>#N/A</v>
      </c>
      <c r="K258" s="21"/>
      <c r="L258" s="193" t="e">
        <v>#N/A</v>
      </c>
      <c r="M258" s="193"/>
      <c r="N258" s="81"/>
      <c r="O258" s="193"/>
      <c r="P258" s="197"/>
      <c r="Q258" s="21"/>
      <c r="R258" s="21"/>
      <c r="S258" s="21"/>
      <c r="T258" s="81"/>
    </row>
    <row r="259" spans="1:20" s="413" customFormat="1" ht="42" customHeight="1">
      <c r="A259" s="194">
        <v>913006</v>
      </c>
      <c r="B259" s="134" t="s">
        <v>187</v>
      </c>
      <c r="C259" s="44" t="s">
        <v>4620</v>
      </c>
      <c r="D259" s="56" t="s">
        <v>289</v>
      </c>
      <c r="E259" s="193"/>
      <c r="F259" s="197" t="e">
        <v>#N/A</v>
      </c>
      <c r="G259" s="193">
        <v>0</v>
      </c>
      <c r="H259" s="134"/>
      <c r="I259" s="193"/>
      <c r="J259" s="197" t="e">
        <v>#N/A</v>
      </c>
      <c r="K259" s="134" t="s">
        <v>3270</v>
      </c>
      <c r="L259" s="193">
        <v>995.2</v>
      </c>
      <c r="M259" s="193"/>
      <c r="N259" s="81"/>
      <c r="O259" s="193"/>
      <c r="P259" s="197"/>
      <c r="Q259" s="134"/>
      <c r="R259" s="134"/>
      <c r="S259" s="134"/>
      <c r="T259" s="81"/>
    </row>
    <row r="260" spans="1:20" s="413" customFormat="1" ht="42" customHeight="1">
      <c r="A260" s="194">
        <v>913007</v>
      </c>
      <c r="B260" s="134" t="s">
        <v>188</v>
      </c>
      <c r="C260" s="44" t="s">
        <v>4568</v>
      </c>
      <c r="D260" s="56" t="s">
        <v>289</v>
      </c>
      <c r="E260" s="193"/>
      <c r="F260" s="197" t="e">
        <v>#N/A</v>
      </c>
      <c r="G260" s="193">
        <v>0</v>
      </c>
      <c r="H260" s="134"/>
      <c r="I260" s="193"/>
      <c r="J260" s="197" t="e">
        <v>#N/A</v>
      </c>
      <c r="K260" s="134" t="s">
        <v>3271</v>
      </c>
      <c r="L260" s="193">
        <v>1277.5999999999999</v>
      </c>
      <c r="M260" s="193"/>
      <c r="N260" s="81"/>
      <c r="O260" s="193"/>
      <c r="P260" s="197"/>
      <c r="Q260" s="134"/>
      <c r="R260" s="134"/>
      <c r="S260" s="134"/>
      <c r="T260" s="81"/>
    </row>
    <row r="261" spans="1:20" s="413" customFormat="1" ht="42" customHeight="1">
      <c r="A261" s="194">
        <v>913008</v>
      </c>
      <c r="B261" s="134" t="s">
        <v>189</v>
      </c>
      <c r="C261" s="44" t="s">
        <v>4569</v>
      </c>
      <c r="D261" s="56" t="s">
        <v>289</v>
      </c>
      <c r="E261" s="193"/>
      <c r="F261" s="197" t="e">
        <v>#N/A</v>
      </c>
      <c r="G261" s="193">
        <v>0</v>
      </c>
      <c r="H261" s="134"/>
      <c r="I261" s="193"/>
      <c r="J261" s="197" t="e">
        <v>#N/A</v>
      </c>
      <c r="K261" s="134" t="s">
        <v>3271</v>
      </c>
      <c r="L261" s="193">
        <v>1277.5999999999999</v>
      </c>
      <c r="M261" s="193"/>
      <c r="N261" s="81"/>
      <c r="O261" s="193"/>
      <c r="P261" s="197"/>
      <c r="Q261" s="134"/>
      <c r="R261" s="134"/>
      <c r="S261" s="134"/>
      <c r="T261" s="81"/>
    </row>
    <row r="262" spans="1:20" s="413" customFormat="1" ht="42" customHeight="1">
      <c r="A262" s="194">
        <v>913046</v>
      </c>
      <c r="B262" s="134" t="s">
        <v>1115</v>
      </c>
      <c r="C262" s="44" t="s">
        <v>1120</v>
      </c>
      <c r="D262" s="56" t="s">
        <v>289</v>
      </c>
      <c r="E262" s="193"/>
      <c r="F262" s="197" t="e">
        <v>#N/A</v>
      </c>
      <c r="G262" s="193">
        <v>0</v>
      </c>
      <c r="H262" s="134"/>
      <c r="I262" s="193"/>
      <c r="J262" s="197" t="e">
        <v>#N/A</v>
      </c>
      <c r="K262" s="134" t="s">
        <v>3269</v>
      </c>
      <c r="L262" s="193">
        <v>887.2</v>
      </c>
      <c r="M262" s="193"/>
      <c r="N262" s="81"/>
      <c r="O262" s="193"/>
      <c r="P262" s="197"/>
      <c r="Q262" s="134"/>
      <c r="R262" s="134"/>
      <c r="S262" s="134"/>
      <c r="T262" s="81"/>
    </row>
    <row r="263" spans="1:20" s="453" customFormat="1" ht="42" customHeight="1">
      <c r="A263" s="194">
        <v>913047</v>
      </c>
      <c r="B263" s="134" t="s">
        <v>1116</v>
      </c>
      <c r="C263" s="44" t="s">
        <v>4570</v>
      </c>
      <c r="D263" s="56" t="s">
        <v>289</v>
      </c>
      <c r="E263" s="193"/>
      <c r="F263" s="197" t="e">
        <v>#N/A</v>
      </c>
      <c r="G263" s="193">
        <v>0</v>
      </c>
      <c r="H263" s="134"/>
      <c r="I263" s="193"/>
      <c r="J263" s="197" t="e">
        <v>#N/A</v>
      </c>
      <c r="K263" s="134" t="s">
        <v>3269</v>
      </c>
      <c r="L263" s="193">
        <v>887.2</v>
      </c>
      <c r="M263" s="193"/>
      <c r="N263" s="81"/>
      <c r="O263" s="193"/>
      <c r="P263" s="197"/>
      <c r="Q263" s="134"/>
      <c r="R263" s="134"/>
      <c r="S263" s="134"/>
      <c r="T263" s="81"/>
    </row>
    <row r="264" spans="1:20" s="453" customFormat="1" ht="42" customHeight="1">
      <c r="A264" s="194">
        <v>913048</v>
      </c>
      <c r="B264" s="134" t="s">
        <v>1117</v>
      </c>
      <c r="C264" s="44" t="s">
        <v>4571</v>
      </c>
      <c r="D264" s="56" t="s">
        <v>289</v>
      </c>
      <c r="E264" s="193"/>
      <c r="F264" s="197" t="e">
        <v>#N/A</v>
      </c>
      <c r="G264" s="193">
        <v>0</v>
      </c>
      <c r="H264" s="134"/>
      <c r="I264" s="193"/>
      <c r="J264" s="197" t="e">
        <v>#N/A</v>
      </c>
      <c r="K264" s="134" t="s">
        <v>3269</v>
      </c>
      <c r="L264" s="193">
        <v>887.2</v>
      </c>
      <c r="M264" s="193"/>
      <c r="N264" s="81"/>
      <c r="O264" s="193"/>
      <c r="P264" s="197"/>
      <c r="Q264" s="134"/>
      <c r="R264" s="134"/>
      <c r="S264" s="134"/>
      <c r="T264" s="81"/>
    </row>
    <row r="265" spans="1:20" s="453" customFormat="1" ht="42" customHeight="1">
      <c r="A265" s="194">
        <v>913049</v>
      </c>
      <c r="B265" s="134" t="s">
        <v>1118</v>
      </c>
      <c r="C265" s="44" t="s">
        <v>4572</v>
      </c>
      <c r="D265" s="56" t="s">
        <v>289</v>
      </c>
      <c r="E265" s="193"/>
      <c r="F265" s="197" t="e">
        <v>#N/A</v>
      </c>
      <c r="G265" s="193">
        <v>0</v>
      </c>
      <c r="H265" s="134"/>
      <c r="I265" s="193"/>
      <c r="J265" s="197" t="e">
        <v>#N/A</v>
      </c>
      <c r="K265" s="134" t="s">
        <v>3269</v>
      </c>
      <c r="L265" s="193">
        <v>887.2</v>
      </c>
      <c r="M265" s="193"/>
      <c r="N265" s="81"/>
      <c r="O265" s="193"/>
      <c r="P265" s="197"/>
      <c r="Q265" s="134"/>
      <c r="R265" s="134"/>
      <c r="S265" s="134"/>
      <c r="T265" s="81"/>
    </row>
    <row r="266" spans="1:20" s="453" customFormat="1" ht="42" customHeight="1">
      <c r="A266" s="194">
        <v>913050</v>
      </c>
      <c r="B266" s="134" t="s">
        <v>1119</v>
      </c>
      <c r="C266" s="44" t="s">
        <v>1121</v>
      </c>
      <c r="D266" s="56" t="s">
        <v>289</v>
      </c>
      <c r="E266" s="193"/>
      <c r="F266" s="197" t="e">
        <v>#N/A</v>
      </c>
      <c r="G266" s="193">
        <v>0</v>
      </c>
      <c r="H266" s="134"/>
      <c r="I266" s="193"/>
      <c r="J266" s="197" t="e">
        <v>#N/A</v>
      </c>
      <c r="K266" s="134" t="s">
        <v>3269</v>
      </c>
      <c r="L266" s="193">
        <v>887.2</v>
      </c>
      <c r="M266" s="193"/>
      <c r="N266" s="81"/>
      <c r="O266" s="193"/>
      <c r="P266" s="197"/>
      <c r="Q266" s="134"/>
      <c r="R266" s="134"/>
      <c r="S266" s="134"/>
      <c r="T266" s="81"/>
    </row>
    <row r="267" spans="1:20" s="413" customFormat="1" ht="42" customHeight="1">
      <c r="A267" s="194">
        <v>913074</v>
      </c>
      <c r="B267" s="81" t="s">
        <v>2844</v>
      </c>
      <c r="C267" s="44" t="s">
        <v>2845</v>
      </c>
      <c r="D267" s="56" t="s">
        <v>290</v>
      </c>
      <c r="E267" s="193">
        <v>40600130610000</v>
      </c>
      <c r="F267" s="197">
        <v>529.47720000000004</v>
      </c>
      <c r="G267" s="193">
        <v>0</v>
      </c>
      <c r="H267" s="81"/>
      <c r="I267" s="193"/>
      <c r="J267" s="197" t="e">
        <v>#N/A</v>
      </c>
      <c r="K267" s="81" t="s">
        <v>3272</v>
      </c>
      <c r="L267" s="193">
        <v>224</v>
      </c>
      <c r="M267" s="193" t="s">
        <v>2582</v>
      </c>
      <c r="N267" s="81">
        <v>195.40098652264859</v>
      </c>
      <c r="O267" s="193" t="s">
        <v>2411</v>
      </c>
      <c r="P267" s="197"/>
      <c r="Q267" s="81"/>
      <c r="R267" s="81"/>
      <c r="S267" s="134" t="s">
        <v>3533</v>
      </c>
      <c r="T267" s="81">
        <v>194</v>
      </c>
    </row>
    <row r="268" spans="1:20" s="413" customFormat="1" ht="42" customHeight="1">
      <c r="A268" s="194">
        <v>913009</v>
      </c>
      <c r="B268" s="134" t="s">
        <v>429</v>
      </c>
      <c r="C268" s="44" t="s">
        <v>4506</v>
      </c>
      <c r="D268" s="56" t="s">
        <v>290</v>
      </c>
      <c r="E268" s="193">
        <v>409051130600800</v>
      </c>
      <c r="F268" s="197">
        <v>7754.3171999999995</v>
      </c>
      <c r="G268" s="193">
        <v>0</v>
      </c>
      <c r="H268" s="134"/>
      <c r="I268" s="193"/>
      <c r="J268" s="197" t="e">
        <v>#N/A</v>
      </c>
      <c r="K268" s="134" t="s">
        <v>3273</v>
      </c>
      <c r="L268" s="193">
        <v>208</v>
      </c>
      <c r="M268" s="193" t="s">
        <v>2582</v>
      </c>
      <c r="N268" s="81">
        <v>195.40098652264859</v>
      </c>
      <c r="O268" s="193" t="s">
        <v>2410</v>
      </c>
      <c r="P268" s="197">
        <v>368.55</v>
      </c>
      <c r="Q268" s="134"/>
      <c r="R268" s="134"/>
      <c r="S268" s="134" t="s">
        <v>3534</v>
      </c>
      <c r="T268" s="81">
        <v>205</v>
      </c>
    </row>
    <row r="269" spans="1:20" s="413" customFormat="1" ht="42" customHeight="1">
      <c r="A269" s="194">
        <v>913043</v>
      </c>
      <c r="B269" s="134" t="s">
        <v>430</v>
      </c>
      <c r="C269" s="44" t="s">
        <v>4621</v>
      </c>
      <c r="D269" s="56" t="s">
        <v>290</v>
      </c>
      <c r="E269" s="193"/>
      <c r="F269" s="197" t="e">
        <v>#N/A</v>
      </c>
      <c r="G269" s="193" t="s">
        <v>2874</v>
      </c>
      <c r="H269" s="134"/>
      <c r="I269" s="193"/>
      <c r="J269" s="197" t="e">
        <v>#N/A</v>
      </c>
      <c r="K269" s="134" t="s">
        <v>3274</v>
      </c>
      <c r="L269" s="193">
        <v>216</v>
      </c>
      <c r="M269" s="193" t="s">
        <v>2580</v>
      </c>
      <c r="N269" s="81">
        <v>525.95101329618842</v>
      </c>
      <c r="O269" s="193" t="s">
        <v>5078</v>
      </c>
      <c r="P269" s="197"/>
      <c r="Q269" s="134"/>
      <c r="R269" s="134"/>
      <c r="S269" s="134"/>
      <c r="T269" s="81"/>
    </row>
    <row r="270" spans="1:20" s="413" customFormat="1" ht="42" customHeight="1">
      <c r="A270" s="194">
        <v>913044</v>
      </c>
      <c r="B270" s="134" t="s">
        <v>181</v>
      </c>
      <c r="C270" s="44" t="s">
        <v>431</v>
      </c>
      <c r="D270" s="56" t="s">
        <v>290</v>
      </c>
      <c r="E270" s="193">
        <v>40600130610000</v>
      </c>
      <c r="F270" s="197">
        <v>529.47720000000004</v>
      </c>
      <c r="G270" s="193">
        <v>0</v>
      </c>
      <c r="H270" s="134"/>
      <c r="I270" s="193"/>
      <c r="J270" s="197" t="e">
        <v>#N/A</v>
      </c>
      <c r="K270" s="134" t="s">
        <v>3272</v>
      </c>
      <c r="L270" s="193">
        <v>224</v>
      </c>
      <c r="M270" s="193" t="s">
        <v>2581</v>
      </c>
      <c r="N270" s="81">
        <v>203.8966815888507</v>
      </c>
      <c r="O270" s="193" t="s">
        <v>2411</v>
      </c>
      <c r="P270" s="197">
        <v>375.03000000000003</v>
      </c>
      <c r="Q270" s="134"/>
      <c r="R270" s="134"/>
      <c r="S270" s="134" t="s">
        <v>3532</v>
      </c>
      <c r="T270" s="81">
        <v>165</v>
      </c>
    </row>
    <row r="271" spans="1:20" s="413" customFormat="1" ht="42" customHeight="1" thickBot="1">
      <c r="A271" s="194">
        <v>913012</v>
      </c>
      <c r="B271" s="134" t="s">
        <v>182</v>
      </c>
      <c r="C271" s="44" t="s">
        <v>432</v>
      </c>
      <c r="D271" s="56" t="s">
        <v>290</v>
      </c>
      <c r="E271" s="193">
        <v>40600130610000</v>
      </c>
      <c r="F271" s="197">
        <v>529.47720000000004</v>
      </c>
      <c r="G271" s="193">
        <v>0</v>
      </c>
      <c r="H271" s="134"/>
      <c r="I271" s="193"/>
      <c r="J271" s="197" t="e">
        <v>#N/A</v>
      </c>
      <c r="K271" s="134" t="s">
        <v>3272</v>
      </c>
      <c r="L271" s="193">
        <v>224</v>
      </c>
      <c r="M271" s="193" t="s">
        <v>2581</v>
      </c>
      <c r="N271" s="81">
        <v>203.8966815888507</v>
      </c>
      <c r="O271" s="193" t="s">
        <v>2411</v>
      </c>
      <c r="P271" s="197">
        <v>375.03000000000003</v>
      </c>
      <c r="Q271" s="134"/>
      <c r="R271" s="134"/>
      <c r="S271" s="134"/>
      <c r="T271" s="81"/>
    </row>
    <row r="272" spans="1:20" s="413" customFormat="1" ht="21" customHeight="1" thickBot="1">
      <c r="A272" s="454"/>
      <c r="B272" s="455"/>
      <c r="C272" s="456" t="s">
        <v>14</v>
      </c>
      <c r="D272" s="455"/>
      <c r="E272" s="457"/>
      <c r="F272" s="197">
        <v>0</v>
      </c>
      <c r="G272" s="193" t="e">
        <v>#N/A</v>
      </c>
      <c r="H272" s="455"/>
      <c r="I272" s="457"/>
      <c r="J272" s="197" t="e">
        <v>#N/A</v>
      </c>
      <c r="K272" s="458"/>
      <c r="L272" s="193">
        <v>0</v>
      </c>
      <c r="M272" s="193"/>
      <c r="N272" s="81"/>
      <c r="O272" s="193"/>
      <c r="P272" s="197"/>
      <c r="Q272" s="455"/>
      <c r="R272" s="455"/>
      <c r="S272" s="455"/>
      <c r="T272" s="81"/>
    </row>
    <row r="273" spans="1:20" s="413" customFormat="1" ht="42" customHeight="1">
      <c r="A273" s="194">
        <v>813001</v>
      </c>
      <c r="B273" s="134" t="s">
        <v>154</v>
      </c>
      <c r="C273" s="44" t="s">
        <v>4479</v>
      </c>
      <c r="D273" s="56" t="s">
        <v>289</v>
      </c>
      <c r="E273" s="193"/>
      <c r="F273" s="197" t="e">
        <v>#N/A</v>
      </c>
      <c r="G273" s="193">
        <v>0</v>
      </c>
      <c r="H273" s="134"/>
      <c r="I273" s="193" t="s">
        <v>2039</v>
      </c>
      <c r="J273" s="197">
        <v>1534.6746000000001</v>
      </c>
      <c r="K273" s="134" t="s">
        <v>2245</v>
      </c>
      <c r="L273" s="193">
        <v>848</v>
      </c>
      <c r="M273" s="193"/>
      <c r="N273" s="81"/>
      <c r="O273" s="193"/>
      <c r="P273" s="197"/>
      <c r="Q273" s="134"/>
      <c r="R273" s="134"/>
      <c r="S273" s="134"/>
      <c r="T273" s="81"/>
    </row>
    <row r="274" spans="1:20" s="413" customFormat="1" ht="42" customHeight="1">
      <c r="A274" s="194">
        <v>813002</v>
      </c>
      <c r="B274" s="134" t="s">
        <v>153</v>
      </c>
      <c r="C274" s="44" t="s">
        <v>4130</v>
      </c>
      <c r="D274" s="56" t="s">
        <v>289</v>
      </c>
      <c r="E274" s="193"/>
      <c r="F274" s="197" t="e">
        <v>#N/A</v>
      </c>
      <c r="G274" s="193">
        <v>0</v>
      </c>
      <c r="H274" s="134"/>
      <c r="I274" s="193" t="s">
        <v>2013</v>
      </c>
      <c r="J274" s="197">
        <v>1645.3530000000001</v>
      </c>
      <c r="K274" s="134" t="s">
        <v>2246</v>
      </c>
      <c r="L274" s="193">
        <v>792</v>
      </c>
      <c r="M274" s="193"/>
      <c r="N274" s="81"/>
      <c r="O274" s="193"/>
      <c r="P274" s="197"/>
      <c r="Q274" s="134"/>
      <c r="R274" s="134"/>
      <c r="S274" s="134"/>
      <c r="T274" s="81"/>
    </row>
    <row r="275" spans="1:20" s="413" customFormat="1" ht="42" customHeight="1">
      <c r="A275" s="194">
        <v>913013</v>
      </c>
      <c r="B275" s="134" t="s">
        <v>276</v>
      </c>
      <c r="C275" s="44" t="s">
        <v>1081</v>
      </c>
      <c r="D275" s="56" t="s">
        <v>290</v>
      </c>
      <c r="E275" s="193"/>
      <c r="F275" s="197" t="e">
        <v>#N/A</v>
      </c>
      <c r="G275" s="193">
        <v>0</v>
      </c>
      <c r="H275" s="134"/>
      <c r="I275" s="193"/>
      <c r="J275" s="197" t="e">
        <v>#N/A</v>
      </c>
      <c r="K275" s="134" t="s">
        <v>2249</v>
      </c>
      <c r="L275" s="193">
        <v>1572</v>
      </c>
      <c r="M275" s="193" t="s">
        <v>3370</v>
      </c>
      <c r="N275" s="81">
        <v>1458.5758404250614</v>
      </c>
      <c r="O275" s="193"/>
      <c r="P275" s="197"/>
      <c r="Q275" s="134"/>
      <c r="R275" s="134"/>
      <c r="S275" s="134" t="s">
        <v>3506</v>
      </c>
      <c r="T275" s="81">
        <v>1579</v>
      </c>
    </row>
    <row r="276" spans="1:20" s="413" customFormat="1" ht="42" customHeight="1">
      <c r="A276" s="194">
        <v>913014</v>
      </c>
      <c r="B276" s="134" t="s">
        <v>275</v>
      </c>
      <c r="C276" s="44" t="s">
        <v>1082</v>
      </c>
      <c r="D276" s="56" t="s">
        <v>290</v>
      </c>
      <c r="E276" s="193"/>
      <c r="F276" s="197" t="e">
        <v>#N/A</v>
      </c>
      <c r="G276" s="193">
        <v>0</v>
      </c>
      <c r="H276" s="134"/>
      <c r="I276" s="193"/>
      <c r="J276" s="197" t="e">
        <v>#N/A</v>
      </c>
      <c r="K276" s="134" t="s">
        <v>2250</v>
      </c>
      <c r="L276" s="193">
        <v>1524.8</v>
      </c>
      <c r="M276" s="193" t="s">
        <v>3370</v>
      </c>
      <c r="N276" s="81">
        <v>1458.5758404250614</v>
      </c>
      <c r="O276" s="193"/>
      <c r="P276" s="197"/>
      <c r="Q276" s="134"/>
      <c r="R276" s="134"/>
      <c r="S276" s="134" t="s">
        <v>3507</v>
      </c>
      <c r="T276" s="81">
        <v>1485</v>
      </c>
    </row>
    <row r="277" spans="1:20" s="413" customFormat="1" ht="42" customHeight="1">
      <c r="A277" s="194">
        <v>913015</v>
      </c>
      <c r="B277" s="134" t="s">
        <v>473</v>
      </c>
      <c r="C277" s="44" t="s">
        <v>474</v>
      </c>
      <c r="D277" s="56" t="s">
        <v>290</v>
      </c>
      <c r="E277" s="193"/>
      <c r="F277" s="197" t="e">
        <v>#N/A</v>
      </c>
      <c r="G277" s="193">
        <v>0</v>
      </c>
      <c r="H277" s="134"/>
      <c r="I277" s="193"/>
      <c r="J277" s="197" t="e">
        <v>#N/A</v>
      </c>
      <c r="K277" s="134"/>
      <c r="L277" s="193" t="e">
        <v>#N/A</v>
      </c>
      <c r="M277" s="193"/>
      <c r="N277" s="81"/>
      <c r="O277" s="193"/>
      <c r="P277" s="197"/>
      <c r="Q277" s="134"/>
      <c r="R277" s="134"/>
      <c r="S277" s="134"/>
      <c r="T277" s="81"/>
    </row>
    <row r="278" spans="1:20" s="413" customFormat="1" ht="42" customHeight="1">
      <c r="A278" s="192">
        <v>913016</v>
      </c>
      <c r="B278" s="21" t="s">
        <v>962</v>
      </c>
      <c r="C278" s="44" t="s">
        <v>963</v>
      </c>
      <c r="D278" s="56" t="s">
        <v>290</v>
      </c>
      <c r="E278" s="193"/>
      <c r="F278" s="197" t="e">
        <v>#N/A</v>
      </c>
      <c r="G278" s="193">
        <v>0</v>
      </c>
      <c r="H278" s="21"/>
      <c r="I278" s="193"/>
      <c r="J278" s="197" t="e">
        <v>#N/A</v>
      </c>
      <c r="K278" s="21" t="s">
        <v>2248</v>
      </c>
      <c r="L278" s="193">
        <v>1509.6</v>
      </c>
      <c r="M278" s="193"/>
      <c r="N278" s="81"/>
      <c r="O278" s="193"/>
      <c r="P278" s="197"/>
      <c r="Q278" s="21"/>
      <c r="R278" s="21"/>
      <c r="S278" s="134" t="s">
        <v>3505</v>
      </c>
      <c r="T278" s="81">
        <v>1520</v>
      </c>
    </row>
    <row r="279" spans="1:20" s="413" customFormat="1" ht="42" customHeight="1">
      <c r="A279" s="192">
        <v>913017</v>
      </c>
      <c r="B279" s="21" t="s">
        <v>964</v>
      </c>
      <c r="C279" s="44" t="s">
        <v>4213</v>
      </c>
      <c r="D279" s="56" t="s">
        <v>290</v>
      </c>
      <c r="E279" s="193"/>
      <c r="F279" s="197" t="e">
        <v>#N/A</v>
      </c>
      <c r="G279" s="193">
        <v>0</v>
      </c>
      <c r="H279" s="21"/>
      <c r="I279" s="193"/>
      <c r="J279" s="197" t="e">
        <v>#N/A</v>
      </c>
      <c r="K279" s="21" t="s">
        <v>2247</v>
      </c>
      <c r="L279" s="193">
        <v>1586.4</v>
      </c>
      <c r="M279" s="193"/>
      <c r="N279" s="81"/>
      <c r="O279" s="193"/>
      <c r="P279" s="197"/>
      <c r="Q279" s="21"/>
      <c r="R279" s="21"/>
      <c r="S279" s="134"/>
      <c r="T279" s="81"/>
    </row>
    <row r="280" spans="1:20" s="413" customFormat="1" ht="42" customHeight="1">
      <c r="A280" s="414">
        <v>913097</v>
      </c>
      <c r="B280" s="44" t="s">
        <v>5143</v>
      </c>
      <c r="C280" s="56" t="s">
        <v>5144</v>
      </c>
      <c r="D280" s="193" t="s">
        <v>290</v>
      </c>
      <c r="E280" s="193"/>
      <c r="F280" s="197"/>
      <c r="G280" s="193"/>
      <c r="H280" s="21"/>
      <c r="I280" s="193"/>
      <c r="J280" s="197"/>
      <c r="K280" s="21"/>
      <c r="L280" s="193"/>
      <c r="M280" s="193"/>
      <c r="N280" s="81"/>
      <c r="O280" s="193"/>
      <c r="P280" s="197"/>
      <c r="Q280" s="21"/>
      <c r="R280" s="21"/>
      <c r="S280" s="134"/>
      <c r="T280" s="81"/>
    </row>
    <row r="281" spans="1:20" s="413" customFormat="1" ht="42" customHeight="1">
      <c r="A281" s="192">
        <v>913018</v>
      </c>
      <c r="B281" s="21" t="s">
        <v>193</v>
      </c>
      <c r="C281" s="44" t="s">
        <v>4507</v>
      </c>
      <c r="D281" s="57" t="s">
        <v>289</v>
      </c>
      <c r="E281" s="197">
        <v>40910130802001</v>
      </c>
      <c r="F281" s="197">
        <v>529.47720000000004</v>
      </c>
      <c r="G281" s="193">
        <v>0</v>
      </c>
      <c r="H281" s="21"/>
      <c r="I281" s="197"/>
      <c r="J281" s="197" t="e">
        <v>#N/A</v>
      </c>
      <c r="K281" s="21"/>
      <c r="L281" s="193" t="e">
        <v>#N/A</v>
      </c>
      <c r="M281" s="193"/>
      <c r="N281" s="81"/>
      <c r="O281" s="193" t="s">
        <v>2536</v>
      </c>
      <c r="P281" s="197">
        <v>417.15000000000003</v>
      </c>
      <c r="Q281" s="21"/>
      <c r="R281" s="21"/>
      <c r="S281" s="134"/>
      <c r="T281" s="81"/>
    </row>
    <row r="282" spans="1:20" s="459" customFormat="1" ht="42" customHeight="1">
      <c r="A282" s="192">
        <v>913019</v>
      </c>
      <c r="B282" s="134" t="s">
        <v>194</v>
      </c>
      <c r="C282" s="44" t="s">
        <v>4508</v>
      </c>
      <c r="D282" s="57" t="s">
        <v>289</v>
      </c>
      <c r="E282" s="197">
        <v>40600130802013</v>
      </c>
      <c r="F282" s="197">
        <v>514.10519999999997</v>
      </c>
      <c r="G282" s="193">
        <v>0</v>
      </c>
      <c r="H282" s="134"/>
      <c r="I282" s="197"/>
      <c r="J282" s="197" t="e">
        <v>#N/A</v>
      </c>
      <c r="K282" s="134"/>
      <c r="L282" s="193" t="e">
        <v>#N/A</v>
      </c>
      <c r="M282" s="193"/>
      <c r="N282" s="81"/>
      <c r="O282" s="193"/>
      <c r="P282" s="197"/>
      <c r="Q282" s="134"/>
      <c r="R282" s="134"/>
      <c r="S282" s="134"/>
      <c r="T282" s="81"/>
    </row>
    <row r="283" spans="1:20" s="459" customFormat="1" ht="42" customHeight="1">
      <c r="A283" s="192">
        <v>913020</v>
      </c>
      <c r="B283" s="134" t="s">
        <v>195</v>
      </c>
      <c r="C283" s="44" t="s">
        <v>4509</v>
      </c>
      <c r="D283" s="57" t="s">
        <v>289</v>
      </c>
      <c r="E283" s="197">
        <v>40624130802002</v>
      </c>
      <c r="F283" s="197">
        <v>385.15679999999998</v>
      </c>
      <c r="G283" s="193">
        <v>0</v>
      </c>
      <c r="H283" s="134"/>
      <c r="I283" s="197"/>
      <c r="J283" s="197" t="e">
        <v>#N/A</v>
      </c>
      <c r="K283" s="134"/>
      <c r="L283" s="193" t="e">
        <v>#N/A</v>
      </c>
      <c r="M283" s="193"/>
      <c r="N283" s="81"/>
      <c r="O283" s="193" t="s">
        <v>2539</v>
      </c>
      <c r="P283" s="197">
        <v>482.76000000000005</v>
      </c>
      <c r="Q283" s="134"/>
      <c r="R283" s="134"/>
      <c r="S283" s="134"/>
      <c r="T283" s="81"/>
    </row>
    <row r="284" spans="1:20" s="413" customFormat="1" ht="42" customHeight="1">
      <c r="A284" s="192">
        <v>913021</v>
      </c>
      <c r="B284" s="134" t="s">
        <v>196</v>
      </c>
      <c r="C284" s="44" t="s">
        <v>4510</v>
      </c>
      <c r="D284" s="57" t="s">
        <v>289</v>
      </c>
      <c r="E284" s="197">
        <v>40600130802002</v>
      </c>
      <c r="F284" s="197">
        <v>473.11320000000001</v>
      </c>
      <c r="G284" s="193">
        <v>0</v>
      </c>
      <c r="H284" s="134"/>
      <c r="I284" s="197"/>
      <c r="J284" s="197" t="e">
        <v>#N/A</v>
      </c>
      <c r="K284" s="134"/>
      <c r="L284" s="193" t="e">
        <v>#N/A</v>
      </c>
      <c r="M284" s="193"/>
      <c r="N284" s="81"/>
      <c r="O284" s="193"/>
      <c r="P284" s="197"/>
      <c r="Q284" s="134"/>
      <c r="R284" s="134"/>
      <c r="S284" s="134"/>
      <c r="T284" s="81"/>
    </row>
    <row r="285" spans="1:20" s="413" customFormat="1" ht="42" customHeight="1">
      <c r="A285" s="192">
        <v>913022</v>
      </c>
      <c r="B285" s="21" t="s">
        <v>197</v>
      </c>
      <c r="C285" s="44" t="s">
        <v>4673</v>
      </c>
      <c r="D285" s="57" t="s">
        <v>289</v>
      </c>
      <c r="E285" s="197"/>
      <c r="F285" s="197" t="e">
        <v>#N/A</v>
      </c>
      <c r="G285" s="193">
        <v>0</v>
      </c>
      <c r="H285" s="21"/>
      <c r="I285" s="197"/>
      <c r="J285" s="197" t="e">
        <v>#N/A</v>
      </c>
      <c r="K285" s="21"/>
      <c r="L285" s="193" t="e">
        <v>#N/A</v>
      </c>
      <c r="M285" s="193"/>
      <c r="N285" s="81"/>
      <c r="O285" s="193" t="s">
        <v>2537</v>
      </c>
      <c r="P285" s="197">
        <v>650.43000000000006</v>
      </c>
      <c r="Q285" s="21"/>
      <c r="R285" s="21"/>
      <c r="S285" s="21"/>
      <c r="T285" s="81"/>
    </row>
    <row r="286" spans="1:20" s="413" customFormat="1" ht="42" customHeight="1">
      <c r="A286" s="192">
        <v>913024</v>
      </c>
      <c r="B286" s="134" t="s">
        <v>3886</v>
      </c>
      <c r="C286" s="44" t="s">
        <v>4573</v>
      </c>
      <c r="D286" s="57" t="s">
        <v>289</v>
      </c>
      <c r="E286" s="197"/>
      <c r="F286" s="197" t="e">
        <v>#N/A</v>
      </c>
      <c r="G286" s="193">
        <v>0</v>
      </c>
      <c r="H286" s="134"/>
      <c r="I286" s="197"/>
      <c r="J286" s="197" t="e">
        <v>#N/A</v>
      </c>
      <c r="K286" s="134"/>
      <c r="L286" s="193" t="e">
        <v>#N/A</v>
      </c>
      <c r="M286" s="193"/>
      <c r="N286" s="81"/>
      <c r="O286" s="193"/>
      <c r="P286" s="197"/>
      <c r="Q286" s="134"/>
      <c r="R286" s="134"/>
      <c r="S286" s="134"/>
      <c r="T286" s="81"/>
    </row>
    <row r="287" spans="1:20" s="413" customFormat="1" ht="42" customHeight="1">
      <c r="A287" s="192">
        <v>913025</v>
      </c>
      <c r="B287" s="134" t="s">
        <v>3887</v>
      </c>
      <c r="C287" s="44" t="s">
        <v>4511</v>
      </c>
      <c r="D287" s="57" t="s">
        <v>289</v>
      </c>
      <c r="E287" s="197">
        <v>316300130802035</v>
      </c>
      <c r="F287" s="197">
        <v>777.14279999999997</v>
      </c>
      <c r="G287" s="193">
        <v>0</v>
      </c>
      <c r="H287" s="134"/>
      <c r="I287" s="197"/>
      <c r="J287" s="197" t="e">
        <v>#N/A</v>
      </c>
      <c r="K287" s="134"/>
      <c r="L287" s="193" t="e">
        <v>#N/A</v>
      </c>
      <c r="M287" s="193"/>
      <c r="N287" s="81"/>
      <c r="O287" s="193" t="s">
        <v>2537</v>
      </c>
      <c r="P287" s="197">
        <v>650.43000000000006</v>
      </c>
      <c r="Q287" s="134"/>
      <c r="R287" s="134"/>
      <c r="S287" s="134"/>
      <c r="T287" s="81"/>
    </row>
    <row r="288" spans="1:20" s="413" customFormat="1" ht="42" customHeight="1">
      <c r="A288" s="192">
        <v>913026</v>
      </c>
      <c r="B288" s="134" t="s">
        <v>3888</v>
      </c>
      <c r="C288" s="44" t="s">
        <v>4574</v>
      </c>
      <c r="D288" s="57" t="s">
        <v>289</v>
      </c>
      <c r="E288" s="197">
        <v>316300130802054</v>
      </c>
      <c r="F288" s="197">
        <v>900.11879999999996</v>
      </c>
      <c r="G288" s="193">
        <v>0</v>
      </c>
      <c r="H288" s="134"/>
      <c r="I288" s="197"/>
      <c r="J288" s="197" t="e">
        <v>#N/A</v>
      </c>
      <c r="K288" s="134"/>
      <c r="L288" s="193" t="e">
        <v>#N/A</v>
      </c>
      <c r="M288" s="193"/>
      <c r="N288" s="81"/>
      <c r="O288" s="193" t="s">
        <v>2537</v>
      </c>
      <c r="P288" s="197">
        <v>650.43000000000006</v>
      </c>
      <c r="Q288" s="134"/>
      <c r="R288" s="134"/>
      <c r="S288" s="134"/>
      <c r="T288" s="81"/>
    </row>
    <row r="289" spans="1:20" s="413" customFormat="1" ht="42" customHeight="1">
      <c r="A289" s="192">
        <v>913027</v>
      </c>
      <c r="B289" s="134" t="s">
        <v>3889</v>
      </c>
      <c r="C289" s="44" t="s">
        <v>4512</v>
      </c>
      <c r="D289" s="57" t="s">
        <v>289</v>
      </c>
      <c r="E289" s="197">
        <v>40600130802013</v>
      </c>
      <c r="F289" s="197">
        <v>514.10519999999997</v>
      </c>
      <c r="G289" s="193">
        <v>0</v>
      </c>
      <c r="H289" s="134"/>
      <c r="I289" s="197"/>
      <c r="J289" s="197" t="e">
        <v>#N/A</v>
      </c>
      <c r="K289" s="134"/>
      <c r="L289" s="193" t="e">
        <v>#N/A</v>
      </c>
      <c r="M289" s="193"/>
      <c r="N289" s="81"/>
      <c r="O289" s="193" t="s">
        <v>2538</v>
      </c>
      <c r="P289" s="197">
        <v>490.05</v>
      </c>
      <c r="Q289" s="134"/>
      <c r="R289" s="134"/>
      <c r="S289" s="134"/>
      <c r="T289" s="81"/>
    </row>
    <row r="290" spans="1:20" s="413" customFormat="1" ht="42" customHeight="1">
      <c r="A290" s="192">
        <v>913028</v>
      </c>
      <c r="B290" s="134" t="s">
        <v>3890</v>
      </c>
      <c r="C290" s="44" t="s">
        <v>4513</v>
      </c>
      <c r="D290" s="57" t="s">
        <v>289</v>
      </c>
      <c r="E290" s="197">
        <v>40624130802002</v>
      </c>
      <c r="F290" s="197">
        <v>385.15679999999998</v>
      </c>
      <c r="G290" s="193">
        <v>0</v>
      </c>
      <c r="H290" s="134"/>
      <c r="I290" s="197"/>
      <c r="J290" s="197" t="e">
        <v>#N/A</v>
      </c>
      <c r="K290" s="134"/>
      <c r="L290" s="193" t="e">
        <v>#N/A</v>
      </c>
      <c r="M290" s="193"/>
      <c r="N290" s="81"/>
      <c r="O290" s="193" t="s">
        <v>2539</v>
      </c>
      <c r="P290" s="197">
        <v>482.76000000000005</v>
      </c>
      <c r="Q290" s="134"/>
      <c r="R290" s="134"/>
      <c r="S290" s="134"/>
      <c r="T290" s="81"/>
    </row>
    <row r="291" spans="1:20" s="413" customFormat="1" ht="42" customHeight="1">
      <c r="A291" s="192">
        <v>913056</v>
      </c>
      <c r="B291" s="134" t="s">
        <v>2901</v>
      </c>
      <c r="C291" s="44" t="s">
        <v>4674</v>
      </c>
      <c r="D291" s="57" t="s">
        <v>290</v>
      </c>
      <c r="E291" s="197"/>
      <c r="F291" s="197" t="e">
        <v>#N/A</v>
      </c>
      <c r="G291" s="193" t="e">
        <v>#N/A</v>
      </c>
      <c r="H291" s="134"/>
      <c r="I291" s="197"/>
      <c r="J291" s="197" t="e">
        <v>#N/A</v>
      </c>
      <c r="K291" s="134"/>
      <c r="L291" s="193" t="e">
        <v>#N/A</v>
      </c>
      <c r="M291" s="193"/>
      <c r="N291" s="81"/>
      <c r="O291" s="193"/>
      <c r="P291" s="197"/>
      <c r="Q291" s="134"/>
      <c r="R291" s="134"/>
      <c r="S291" s="134"/>
      <c r="T291" s="81"/>
    </row>
    <row r="292" spans="1:20" s="413" customFormat="1" ht="42" customHeight="1">
      <c r="A292" s="192">
        <v>934022</v>
      </c>
      <c r="B292" s="134" t="s">
        <v>2902</v>
      </c>
      <c r="C292" s="44" t="s">
        <v>2897</v>
      </c>
      <c r="D292" s="57" t="s">
        <v>290</v>
      </c>
      <c r="E292" s="197"/>
      <c r="F292" s="197" t="e">
        <v>#N/A</v>
      </c>
      <c r="G292" s="193" t="e">
        <v>#N/A</v>
      </c>
      <c r="H292" s="134"/>
      <c r="I292" s="197"/>
      <c r="J292" s="197" t="e">
        <v>#N/A</v>
      </c>
      <c r="K292" s="134"/>
      <c r="L292" s="193" t="e">
        <v>#N/A</v>
      </c>
      <c r="M292" s="193"/>
      <c r="N292" s="81"/>
      <c r="O292" s="193"/>
      <c r="P292" s="197"/>
      <c r="Q292" s="134"/>
      <c r="R292" s="134"/>
      <c r="S292" s="134"/>
      <c r="T292" s="81"/>
    </row>
    <row r="293" spans="1:20" s="413" customFormat="1" ht="42" customHeight="1">
      <c r="A293" s="192">
        <v>934026</v>
      </c>
      <c r="B293" s="134" t="s">
        <v>3891</v>
      </c>
      <c r="C293" s="44" t="s">
        <v>4622</v>
      </c>
      <c r="D293" s="57" t="s">
        <v>290</v>
      </c>
      <c r="E293" s="197"/>
      <c r="F293" s="197" t="e">
        <v>#N/A</v>
      </c>
      <c r="G293" s="193" t="e">
        <v>#N/A</v>
      </c>
      <c r="H293" s="134"/>
      <c r="I293" s="197"/>
      <c r="J293" s="197" t="e">
        <v>#N/A</v>
      </c>
      <c r="K293" s="134"/>
      <c r="L293" s="193" t="e">
        <v>#N/A</v>
      </c>
      <c r="M293" s="193"/>
      <c r="N293" s="81"/>
      <c r="O293" s="193"/>
      <c r="P293" s="197"/>
      <c r="Q293" s="134"/>
      <c r="R293" s="134"/>
      <c r="S293" s="134"/>
      <c r="T293" s="81"/>
    </row>
    <row r="294" spans="1:20" s="413" customFormat="1" ht="42" customHeight="1">
      <c r="A294" s="192">
        <v>934025</v>
      </c>
      <c r="B294" s="134" t="s">
        <v>2903</v>
      </c>
      <c r="C294" s="44" t="s">
        <v>4623</v>
      </c>
      <c r="D294" s="57" t="s">
        <v>290</v>
      </c>
      <c r="E294" s="197"/>
      <c r="F294" s="197" t="e">
        <v>#N/A</v>
      </c>
      <c r="G294" s="193" t="e">
        <v>#N/A</v>
      </c>
      <c r="H294" s="134"/>
      <c r="I294" s="197"/>
      <c r="J294" s="197" t="e">
        <v>#N/A</v>
      </c>
      <c r="K294" s="134"/>
      <c r="L294" s="193" t="e">
        <v>#N/A</v>
      </c>
      <c r="M294" s="193"/>
      <c r="N294" s="81"/>
      <c r="O294" s="193"/>
      <c r="P294" s="197"/>
      <c r="Q294" s="134"/>
      <c r="R294" s="134"/>
      <c r="S294" s="134"/>
      <c r="T294" s="81"/>
    </row>
    <row r="295" spans="1:20" s="413" customFormat="1" ht="42" customHeight="1">
      <c r="A295" s="192">
        <v>913057</v>
      </c>
      <c r="B295" s="134" t="s">
        <v>2904</v>
      </c>
      <c r="C295" s="44" t="s">
        <v>2898</v>
      </c>
      <c r="D295" s="57" t="s">
        <v>290</v>
      </c>
      <c r="E295" s="197"/>
      <c r="F295" s="197" t="e">
        <v>#N/A</v>
      </c>
      <c r="G295" s="193" t="e">
        <v>#N/A</v>
      </c>
      <c r="H295" s="134"/>
      <c r="I295" s="197"/>
      <c r="J295" s="197" t="e">
        <v>#N/A</v>
      </c>
      <c r="K295" s="134"/>
      <c r="L295" s="193" t="e">
        <v>#N/A</v>
      </c>
      <c r="M295" s="193"/>
      <c r="N295" s="81"/>
      <c r="O295" s="193"/>
      <c r="P295" s="197"/>
      <c r="Q295" s="134"/>
      <c r="R295" s="134"/>
      <c r="S295" s="134"/>
      <c r="T295" s="81"/>
    </row>
    <row r="296" spans="1:20" s="413" customFormat="1" ht="42" customHeight="1">
      <c r="A296" s="192">
        <v>913058</v>
      </c>
      <c r="B296" s="134" t="s">
        <v>3892</v>
      </c>
      <c r="C296" s="44" t="s">
        <v>4142</v>
      </c>
      <c r="D296" s="57" t="s">
        <v>290</v>
      </c>
      <c r="E296" s="197"/>
      <c r="F296" s="197" t="e">
        <v>#N/A</v>
      </c>
      <c r="G296" s="193" t="e">
        <v>#N/A</v>
      </c>
      <c r="H296" s="134"/>
      <c r="I296" s="197"/>
      <c r="J296" s="197" t="e">
        <v>#N/A</v>
      </c>
      <c r="K296" s="134"/>
      <c r="L296" s="193" t="e">
        <v>#N/A</v>
      </c>
      <c r="M296" s="193"/>
      <c r="N296" s="81"/>
      <c r="O296" s="193"/>
      <c r="P296" s="197"/>
      <c r="Q296" s="134"/>
      <c r="R296" s="134"/>
      <c r="S296" s="134"/>
      <c r="T296" s="81"/>
    </row>
    <row r="297" spans="1:20" s="413" customFormat="1" ht="42" customHeight="1">
      <c r="A297" s="192">
        <v>934021</v>
      </c>
      <c r="B297" s="134" t="s">
        <v>2905</v>
      </c>
      <c r="C297" s="44" t="s">
        <v>2899</v>
      </c>
      <c r="D297" s="57" t="s">
        <v>290</v>
      </c>
      <c r="E297" s="197"/>
      <c r="F297" s="197" t="e">
        <v>#N/A</v>
      </c>
      <c r="G297" s="193" t="e">
        <v>#N/A</v>
      </c>
      <c r="H297" s="134"/>
      <c r="I297" s="197"/>
      <c r="J297" s="197" t="e">
        <v>#N/A</v>
      </c>
      <c r="K297" s="134"/>
      <c r="L297" s="193" t="e">
        <v>#N/A</v>
      </c>
      <c r="M297" s="193"/>
      <c r="N297" s="81"/>
      <c r="O297" s="193" t="s">
        <v>5079</v>
      </c>
      <c r="P297" s="197"/>
      <c r="Q297" s="134"/>
      <c r="R297" s="134"/>
      <c r="S297" s="134"/>
      <c r="T297" s="81"/>
    </row>
    <row r="298" spans="1:20" s="413" customFormat="1" ht="42" customHeight="1">
      <c r="A298" s="192">
        <v>913060</v>
      </c>
      <c r="B298" s="134" t="s">
        <v>3893</v>
      </c>
      <c r="C298" s="44" t="s">
        <v>4143</v>
      </c>
      <c r="D298" s="57" t="s">
        <v>290</v>
      </c>
      <c r="E298" s="197"/>
      <c r="F298" s="197" t="e">
        <v>#N/A</v>
      </c>
      <c r="G298" s="193" t="e">
        <v>#N/A</v>
      </c>
      <c r="H298" s="134"/>
      <c r="I298" s="197"/>
      <c r="J298" s="197" t="e">
        <v>#N/A</v>
      </c>
      <c r="K298" s="134"/>
      <c r="L298" s="193" t="e">
        <v>#N/A</v>
      </c>
      <c r="M298" s="193"/>
      <c r="N298" s="81"/>
      <c r="O298" s="193"/>
      <c r="P298" s="197"/>
      <c r="Q298" s="134"/>
      <c r="R298" s="134"/>
      <c r="S298" s="134"/>
      <c r="T298" s="81"/>
    </row>
    <row r="299" spans="1:20" s="413" customFormat="1" ht="42" customHeight="1">
      <c r="A299" s="192">
        <v>913059</v>
      </c>
      <c r="B299" s="134" t="s">
        <v>2906</v>
      </c>
      <c r="C299" s="44" t="s">
        <v>2900</v>
      </c>
      <c r="D299" s="57" t="s">
        <v>290</v>
      </c>
      <c r="E299" s="197"/>
      <c r="F299" s="197" t="e">
        <v>#N/A</v>
      </c>
      <c r="G299" s="193" t="e">
        <v>#N/A</v>
      </c>
      <c r="H299" s="134"/>
      <c r="I299" s="197"/>
      <c r="J299" s="197" t="e">
        <v>#N/A</v>
      </c>
      <c r="K299" s="134"/>
      <c r="L299" s="193" t="e">
        <v>#N/A</v>
      </c>
      <c r="M299" s="193"/>
      <c r="N299" s="81"/>
      <c r="O299" s="193"/>
      <c r="P299" s="197"/>
      <c r="Q299" s="134"/>
      <c r="R299" s="134"/>
      <c r="S299" s="134"/>
      <c r="T299" s="81"/>
    </row>
    <row r="300" spans="1:20" s="413" customFormat="1" ht="42" customHeight="1">
      <c r="A300" s="192">
        <v>913076</v>
      </c>
      <c r="B300" s="134" t="s">
        <v>3894</v>
      </c>
      <c r="C300" s="44" t="s">
        <v>4144</v>
      </c>
      <c r="D300" s="57" t="s">
        <v>290</v>
      </c>
      <c r="E300" s="197"/>
      <c r="F300" s="197" t="e">
        <v>#N/A</v>
      </c>
      <c r="G300" s="193" t="e">
        <v>#N/A</v>
      </c>
      <c r="H300" s="134"/>
      <c r="I300" s="197"/>
      <c r="J300" s="197" t="e">
        <v>#N/A</v>
      </c>
      <c r="K300" s="134"/>
      <c r="L300" s="193" t="e">
        <v>#N/A</v>
      </c>
      <c r="M300" s="193"/>
      <c r="N300" s="81"/>
      <c r="O300" s="193" t="s">
        <v>5080</v>
      </c>
      <c r="P300" s="197"/>
      <c r="Q300" s="134"/>
      <c r="R300" s="134"/>
      <c r="S300" s="134"/>
      <c r="T300" s="81"/>
    </row>
    <row r="301" spans="1:20" s="413" customFormat="1" ht="42" customHeight="1">
      <c r="A301" s="192">
        <v>913075</v>
      </c>
      <c r="B301" s="134" t="s">
        <v>3895</v>
      </c>
      <c r="C301" s="44" t="s">
        <v>4145</v>
      </c>
      <c r="D301" s="57" t="s">
        <v>290</v>
      </c>
      <c r="E301" s="197"/>
      <c r="F301" s="197" t="e">
        <v>#N/A</v>
      </c>
      <c r="G301" s="193" t="e">
        <v>#N/A</v>
      </c>
      <c r="H301" s="134"/>
      <c r="I301" s="197"/>
      <c r="J301" s="197" t="e">
        <v>#N/A</v>
      </c>
      <c r="K301" s="134"/>
      <c r="L301" s="193" t="e">
        <v>#N/A</v>
      </c>
      <c r="M301" s="193"/>
      <c r="N301" s="81"/>
      <c r="O301" s="193" t="s">
        <v>5081</v>
      </c>
      <c r="P301" s="197"/>
      <c r="Q301" s="134"/>
      <c r="R301" s="134"/>
      <c r="S301" s="134"/>
      <c r="T301" s="81"/>
    </row>
    <row r="302" spans="1:20" s="413" customFormat="1" ht="42" customHeight="1">
      <c r="A302" s="192">
        <v>934024</v>
      </c>
      <c r="B302" s="134" t="s">
        <v>2907</v>
      </c>
      <c r="C302" s="44" t="s">
        <v>4675</v>
      </c>
      <c r="D302" s="57" t="s">
        <v>290</v>
      </c>
      <c r="E302" s="197"/>
      <c r="F302" s="197" t="e">
        <v>#N/A</v>
      </c>
      <c r="G302" s="193" t="e">
        <v>#N/A</v>
      </c>
      <c r="H302" s="134"/>
      <c r="I302" s="197"/>
      <c r="J302" s="197" t="e">
        <v>#N/A</v>
      </c>
      <c r="K302" s="134"/>
      <c r="L302" s="193" t="e">
        <v>#N/A</v>
      </c>
      <c r="M302" s="193"/>
      <c r="N302" s="81"/>
      <c r="O302" s="193" t="s">
        <v>5082</v>
      </c>
      <c r="P302" s="197"/>
      <c r="Q302" s="134"/>
      <c r="R302" s="134"/>
      <c r="S302" s="134"/>
      <c r="T302" s="81"/>
    </row>
    <row r="303" spans="1:20" s="413" customFormat="1" ht="42" customHeight="1">
      <c r="A303" s="192">
        <v>934023</v>
      </c>
      <c r="B303" s="134" t="s">
        <v>2908</v>
      </c>
      <c r="C303" s="44" t="s">
        <v>4676</v>
      </c>
      <c r="D303" s="57" t="s">
        <v>290</v>
      </c>
      <c r="E303" s="197"/>
      <c r="F303" s="197" t="e">
        <v>#N/A</v>
      </c>
      <c r="G303" s="193" t="e">
        <v>#N/A</v>
      </c>
      <c r="H303" s="134"/>
      <c r="I303" s="197"/>
      <c r="J303" s="197" t="e">
        <v>#N/A</v>
      </c>
      <c r="K303" s="134"/>
      <c r="L303" s="193" t="e">
        <v>#N/A</v>
      </c>
      <c r="M303" s="193"/>
      <c r="N303" s="81"/>
      <c r="O303" s="193"/>
      <c r="P303" s="197"/>
      <c r="Q303" s="134"/>
      <c r="R303" s="134"/>
      <c r="S303" s="134"/>
      <c r="T303" s="81"/>
    </row>
    <row r="304" spans="1:20" s="413" customFormat="1" ht="42" customHeight="1">
      <c r="A304" s="192">
        <v>913053</v>
      </c>
      <c r="B304" s="134" t="s">
        <v>2909</v>
      </c>
      <c r="C304" s="44" t="s">
        <v>4146</v>
      </c>
      <c r="D304" s="57" t="s">
        <v>290</v>
      </c>
      <c r="E304" s="197"/>
      <c r="F304" s="197" t="e">
        <v>#N/A</v>
      </c>
      <c r="G304" s="193" t="e">
        <v>#N/A</v>
      </c>
      <c r="H304" s="134"/>
      <c r="I304" s="197"/>
      <c r="J304" s="197" t="e">
        <v>#N/A</v>
      </c>
      <c r="K304" s="134"/>
      <c r="L304" s="193" t="e">
        <v>#N/A</v>
      </c>
      <c r="M304" s="193"/>
      <c r="N304" s="81"/>
      <c r="O304" s="193"/>
      <c r="P304" s="197"/>
      <c r="Q304" s="134"/>
      <c r="R304" s="134"/>
      <c r="S304" s="134"/>
      <c r="T304" s="81"/>
    </row>
    <row r="305" spans="1:20" s="413" customFormat="1" ht="42" customHeight="1">
      <c r="A305" s="192">
        <v>913054</v>
      </c>
      <c r="B305" s="134" t="s">
        <v>3896</v>
      </c>
      <c r="C305" s="44" t="s">
        <v>4575</v>
      </c>
      <c r="D305" s="57" t="s">
        <v>290</v>
      </c>
      <c r="E305" s="197"/>
      <c r="F305" s="197" t="e">
        <v>#N/A</v>
      </c>
      <c r="G305" s="193" t="e">
        <v>#N/A</v>
      </c>
      <c r="H305" s="134"/>
      <c r="I305" s="197"/>
      <c r="J305" s="197" t="e">
        <v>#N/A</v>
      </c>
      <c r="K305" s="134"/>
      <c r="L305" s="193" t="e">
        <v>#N/A</v>
      </c>
      <c r="M305" s="193"/>
      <c r="N305" s="81"/>
      <c r="O305" s="193"/>
      <c r="P305" s="197"/>
      <c r="Q305" s="134"/>
      <c r="R305" s="134"/>
      <c r="S305" s="134"/>
      <c r="T305" s="81"/>
    </row>
    <row r="306" spans="1:20" s="413" customFormat="1" ht="42" customHeight="1">
      <c r="A306" s="192">
        <v>913055</v>
      </c>
      <c r="B306" s="134" t="s">
        <v>3897</v>
      </c>
      <c r="C306" s="44" t="s">
        <v>4576</v>
      </c>
      <c r="D306" s="57" t="s">
        <v>290</v>
      </c>
      <c r="E306" s="197"/>
      <c r="F306" s="197" t="e">
        <v>#N/A</v>
      </c>
      <c r="G306" s="193" t="e">
        <v>#N/A</v>
      </c>
      <c r="H306" s="134"/>
      <c r="I306" s="197"/>
      <c r="J306" s="197" t="e">
        <v>#N/A</v>
      </c>
      <c r="K306" s="134"/>
      <c r="L306" s="193" t="e">
        <v>#N/A</v>
      </c>
      <c r="M306" s="193"/>
      <c r="N306" s="81"/>
      <c r="O306" s="193" t="s">
        <v>5083</v>
      </c>
      <c r="P306" s="197"/>
      <c r="Q306" s="134"/>
      <c r="R306" s="134"/>
      <c r="S306" s="134"/>
      <c r="T306" s="81"/>
    </row>
    <row r="307" spans="1:20" s="413" customFormat="1" ht="42" customHeight="1">
      <c r="A307" s="416">
        <v>910057</v>
      </c>
      <c r="B307" s="134" t="s">
        <v>4793</v>
      </c>
      <c r="C307" s="44" t="s">
        <v>4794</v>
      </c>
      <c r="D307" s="57" t="s">
        <v>290</v>
      </c>
      <c r="E307" s="197"/>
      <c r="F307" s="197">
        <v>0</v>
      </c>
      <c r="G307" s="193"/>
      <c r="H307" s="134"/>
      <c r="I307" s="197"/>
      <c r="J307" s="197" t="e">
        <v>#N/A</v>
      </c>
      <c r="K307" s="134"/>
      <c r="L307" s="193">
        <v>0</v>
      </c>
      <c r="M307" s="193"/>
      <c r="N307" s="81"/>
      <c r="O307" s="193"/>
      <c r="P307" s="197"/>
      <c r="Q307" s="134"/>
      <c r="R307" s="134"/>
      <c r="S307" s="134"/>
      <c r="T307" s="81"/>
    </row>
    <row r="308" spans="1:20" s="413" customFormat="1" ht="42" customHeight="1">
      <c r="A308" s="192">
        <v>913029</v>
      </c>
      <c r="B308" s="134" t="s">
        <v>139</v>
      </c>
      <c r="C308" s="44" t="s">
        <v>4659</v>
      </c>
      <c r="D308" s="57" t="s">
        <v>290</v>
      </c>
      <c r="E308" s="197">
        <v>40600130808021</v>
      </c>
      <c r="F308" s="197">
        <v>545.15160000000003</v>
      </c>
      <c r="G308" s="193">
        <v>0</v>
      </c>
      <c r="H308" s="134"/>
      <c r="I308" s="197" t="s">
        <v>2040</v>
      </c>
      <c r="J308" s="197">
        <v>309.3066</v>
      </c>
      <c r="K308" s="134" t="s">
        <v>2252</v>
      </c>
      <c r="L308" s="193">
        <v>285.60000000000002</v>
      </c>
      <c r="M308" s="193"/>
      <c r="N308" s="81"/>
      <c r="O308" s="193" t="s">
        <v>2402</v>
      </c>
      <c r="P308" s="197">
        <v>436.59000000000003</v>
      </c>
      <c r="Q308" s="134"/>
      <c r="R308" s="134"/>
      <c r="S308" s="134"/>
      <c r="T308" s="81"/>
    </row>
    <row r="309" spans="1:20" s="413" customFormat="1" ht="42" customHeight="1">
      <c r="A309" s="192">
        <v>913045</v>
      </c>
      <c r="B309" s="134" t="s">
        <v>31</v>
      </c>
      <c r="C309" s="44" t="s">
        <v>4514</v>
      </c>
      <c r="D309" s="57" t="s">
        <v>290</v>
      </c>
      <c r="E309" s="197">
        <v>40600130808021</v>
      </c>
      <c r="F309" s="197">
        <v>545.15160000000003</v>
      </c>
      <c r="G309" s="193">
        <v>0</v>
      </c>
      <c r="H309" s="134"/>
      <c r="I309" s="197" t="s">
        <v>2040</v>
      </c>
      <c r="J309" s="197">
        <v>309.3066</v>
      </c>
      <c r="K309" s="134" t="s">
        <v>2252</v>
      </c>
      <c r="L309" s="193">
        <v>285.60000000000002</v>
      </c>
      <c r="M309" s="193"/>
      <c r="N309" s="81"/>
      <c r="O309" s="193" t="s">
        <v>2402</v>
      </c>
      <c r="P309" s="197">
        <v>436.59000000000003</v>
      </c>
      <c r="Q309" s="134"/>
      <c r="R309" s="134"/>
      <c r="S309" s="134"/>
      <c r="T309" s="81"/>
    </row>
    <row r="310" spans="1:20" s="413" customFormat="1" ht="42" customHeight="1">
      <c r="A310" s="192">
        <v>813003</v>
      </c>
      <c r="B310" s="134" t="s">
        <v>519</v>
      </c>
      <c r="C310" s="44" t="s">
        <v>4515</v>
      </c>
      <c r="D310" s="57" t="s">
        <v>289</v>
      </c>
      <c r="E310" s="197">
        <v>40600130808021</v>
      </c>
      <c r="F310" s="197">
        <v>545.15160000000003</v>
      </c>
      <c r="G310" s="193">
        <v>0</v>
      </c>
      <c r="H310" s="134"/>
      <c r="I310" s="197" t="s">
        <v>2040</v>
      </c>
      <c r="J310" s="197">
        <v>309.3066</v>
      </c>
      <c r="K310" s="134" t="s">
        <v>2252</v>
      </c>
      <c r="L310" s="193">
        <v>285.60000000000002</v>
      </c>
      <c r="M310" s="193"/>
      <c r="N310" s="81"/>
      <c r="O310" s="193" t="s">
        <v>2402</v>
      </c>
      <c r="P310" s="197">
        <v>436.59000000000003</v>
      </c>
      <c r="Q310" s="134"/>
      <c r="R310" s="134"/>
      <c r="S310" s="134"/>
      <c r="T310" s="81"/>
    </row>
    <row r="311" spans="1:20" s="413" customFormat="1" ht="42" customHeight="1">
      <c r="A311" s="192">
        <v>813009</v>
      </c>
      <c r="B311" s="134" t="s">
        <v>2847</v>
      </c>
      <c r="C311" s="44" t="s">
        <v>4577</v>
      </c>
      <c r="D311" s="57" t="s">
        <v>289</v>
      </c>
      <c r="E311" s="197">
        <v>40600130806702</v>
      </c>
      <c r="F311" s="197">
        <v>1054.7292</v>
      </c>
      <c r="G311" s="193">
        <v>0</v>
      </c>
      <c r="H311" s="134"/>
      <c r="I311" s="197"/>
      <c r="J311" s="197" t="e">
        <v>#N/A</v>
      </c>
      <c r="K311" s="134"/>
      <c r="L311" s="193" t="e">
        <v>#N/A</v>
      </c>
      <c r="M311" s="193"/>
      <c r="N311" s="81"/>
      <c r="O311" s="193"/>
      <c r="P311" s="197"/>
      <c r="Q311" s="134"/>
      <c r="R311" s="134"/>
      <c r="S311" s="134"/>
      <c r="T311" s="81"/>
    </row>
    <row r="312" spans="1:20" s="413" customFormat="1" ht="42" customHeight="1">
      <c r="A312" s="192">
        <v>913051</v>
      </c>
      <c r="B312" s="134" t="s">
        <v>1734</v>
      </c>
      <c r="C312" s="44" t="s">
        <v>4578</v>
      </c>
      <c r="D312" s="57" t="s">
        <v>290</v>
      </c>
      <c r="E312" s="197">
        <v>409050390664201</v>
      </c>
      <c r="F312" s="197">
        <v>2313.4859999999999</v>
      </c>
      <c r="G312" s="193">
        <v>0</v>
      </c>
      <c r="H312" s="134"/>
      <c r="I312" s="197" t="s">
        <v>2040</v>
      </c>
      <c r="J312" s="197">
        <v>309.3066</v>
      </c>
      <c r="K312" s="134"/>
      <c r="L312" s="193" t="e">
        <v>#N/A</v>
      </c>
      <c r="M312" s="193"/>
      <c r="N312" s="81"/>
      <c r="O312" s="193" t="s">
        <v>2402</v>
      </c>
      <c r="P312" s="197"/>
      <c r="Q312" s="134"/>
      <c r="R312" s="134"/>
      <c r="S312" s="134"/>
      <c r="T312" s="81"/>
    </row>
    <row r="313" spans="1:20" s="413" customFormat="1" ht="42" customHeight="1">
      <c r="A313" s="192">
        <v>913031</v>
      </c>
      <c r="B313" s="134" t="s">
        <v>32</v>
      </c>
      <c r="C313" s="44" t="s">
        <v>4579</v>
      </c>
      <c r="D313" s="57" t="s">
        <v>290</v>
      </c>
      <c r="E313" s="197"/>
      <c r="F313" s="197" t="e">
        <v>#N/A</v>
      </c>
      <c r="G313" s="193">
        <v>0</v>
      </c>
      <c r="H313" s="134"/>
      <c r="I313" s="197"/>
      <c r="J313" s="197" t="e">
        <v>#N/A</v>
      </c>
      <c r="K313" s="134" t="s">
        <v>2251</v>
      </c>
      <c r="L313" s="193">
        <v>164.8</v>
      </c>
      <c r="M313" s="193"/>
      <c r="N313" s="81"/>
      <c r="O313" s="193" t="s">
        <v>5084</v>
      </c>
      <c r="P313" s="197"/>
      <c r="Q313" s="134"/>
      <c r="R313" s="134"/>
      <c r="S313" s="134"/>
      <c r="T313" s="81"/>
    </row>
    <row r="314" spans="1:20" s="413" customFormat="1" ht="42" customHeight="1">
      <c r="A314" s="192">
        <v>913032</v>
      </c>
      <c r="B314" s="134" t="s">
        <v>33</v>
      </c>
      <c r="C314" s="44" t="s">
        <v>4580</v>
      </c>
      <c r="D314" s="57" t="s">
        <v>290</v>
      </c>
      <c r="E314" s="197">
        <v>40910130808000</v>
      </c>
      <c r="F314" s="197">
        <v>881.24399999999991</v>
      </c>
      <c r="G314" s="193">
        <v>0</v>
      </c>
      <c r="H314" s="134"/>
      <c r="I314" s="197"/>
      <c r="J314" s="197" t="e">
        <v>#N/A</v>
      </c>
      <c r="K314" s="134"/>
      <c r="L314" s="193" t="e">
        <v>#N/A</v>
      </c>
      <c r="M314" s="193"/>
      <c r="N314" s="81"/>
      <c r="O314" s="193"/>
      <c r="P314" s="197"/>
      <c r="Q314" s="134"/>
      <c r="R314" s="134"/>
      <c r="S314" s="134"/>
      <c r="T314" s="81"/>
    </row>
    <row r="315" spans="1:20" s="413" customFormat="1" ht="42" customHeight="1">
      <c r="A315" s="194">
        <v>913069</v>
      </c>
      <c r="B315" s="134" t="s">
        <v>2918</v>
      </c>
      <c r="C315" s="44" t="s">
        <v>2924</v>
      </c>
      <c r="D315" s="57" t="s">
        <v>290</v>
      </c>
      <c r="E315" s="197"/>
      <c r="F315" s="197" t="e">
        <v>#N/A</v>
      </c>
      <c r="G315" s="193" t="e">
        <v>#N/A</v>
      </c>
      <c r="H315" s="134"/>
      <c r="I315" s="197"/>
      <c r="J315" s="197" t="e">
        <v>#N/A</v>
      </c>
      <c r="K315" s="134"/>
      <c r="L315" s="193" t="e">
        <v>#N/A</v>
      </c>
      <c r="M315" s="193"/>
      <c r="N315" s="81"/>
      <c r="O315" s="193"/>
      <c r="P315" s="197"/>
      <c r="Q315" s="134"/>
      <c r="R315" s="134"/>
      <c r="S315" s="134"/>
      <c r="T315" s="81"/>
    </row>
    <row r="316" spans="1:20" s="413" customFormat="1" ht="42" customHeight="1">
      <c r="A316" s="194">
        <v>913061</v>
      </c>
      <c r="B316" s="134" t="s">
        <v>3898</v>
      </c>
      <c r="C316" s="44" t="s">
        <v>4624</v>
      </c>
      <c r="D316" s="57" t="s">
        <v>290</v>
      </c>
      <c r="E316" s="197"/>
      <c r="F316" s="197" t="e">
        <v>#N/A</v>
      </c>
      <c r="G316" s="193" t="e">
        <v>#N/A</v>
      </c>
      <c r="H316" s="134"/>
      <c r="I316" s="197"/>
      <c r="J316" s="197" t="e">
        <v>#N/A</v>
      </c>
      <c r="K316" s="134"/>
      <c r="L316" s="193" t="e">
        <v>#N/A</v>
      </c>
      <c r="M316" s="193"/>
      <c r="N316" s="81"/>
      <c r="O316" s="193"/>
      <c r="P316" s="197"/>
      <c r="Q316" s="134"/>
      <c r="R316" s="134"/>
      <c r="S316" s="134"/>
      <c r="T316" s="81"/>
    </row>
    <row r="317" spans="1:20" s="413" customFormat="1" ht="42" customHeight="1">
      <c r="A317" s="194">
        <v>913062</v>
      </c>
      <c r="B317" s="134" t="s">
        <v>2919</v>
      </c>
      <c r="C317" s="44" t="s">
        <v>4625</v>
      </c>
      <c r="D317" s="57" t="s">
        <v>290</v>
      </c>
      <c r="E317" s="197"/>
      <c r="F317" s="197" t="e">
        <v>#N/A</v>
      </c>
      <c r="G317" s="193" t="e">
        <v>#N/A</v>
      </c>
      <c r="H317" s="134"/>
      <c r="I317" s="197"/>
      <c r="J317" s="197" t="e">
        <v>#N/A</v>
      </c>
      <c r="K317" s="134"/>
      <c r="L317" s="193" t="e">
        <v>#N/A</v>
      </c>
      <c r="M317" s="193"/>
      <c r="N317" s="81"/>
      <c r="O317" s="193"/>
      <c r="P317" s="197"/>
      <c r="Q317" s="134"/>
      <c r="R317" s="134"/>
      <c r="S317" s="134"/>
      <c r="T317" s="81"/>
    </row>
    <row r="318" spans="1:20" s="413" customFormat="1" ht="42" customHeight="1">
      <c r="A318" s="194">
        <v>913070</v>
      </c>
      <c r="B318" s="134" t="s">
        <v>2920</v>
      </c>
      <c r="C318" s="44" t="s">
        <v>2925</v>
      </c>
      <c r="D318" s="57" t="s">
        <v>290</v>
      </c>
      <c r="E318" s="197">
        <v>40600130806702</v>
      </c>
      <c r="F318" s="197">
        <v>1054.7292</v>
      </c>
      <c r="G318" s="193" t="e">
        <v>#N/A</v>
      </c>
      <c r="H318" s="134"/>
      <c r="I318" s="197"/>
      <c r="J318" s="197" t="e">
        <v>#N/A</v>
      </c>
      <c r="K318" s="134" t="s">
        <v>3275</v>
      </c>
      <c r="L318" s="193">
        <v>380</v>
      </c>
      <c r="M318" s="193"/>
      <c r="N318" s="81"/>
      <c r="O318" s="193"/>
      <c r="P318" s="197"/>
      <c r="Q318" s="134"/>
      <c r="R318" s="134"/>
      <c r="S318" s="134"/>
      <c r="T318" s="81"/>
    </row>
    <row r="319" spans="1:20" s="413" customFormat="1" ht="42" customHeight="1">
      <c r="A319" s="194">
        <v>913071</v>
      </c>
      <c r="B319" s="134" t="s">
        <v>2921</v>
      </c>
      <c r="C319" s="44" t="s">
        <v>2926</v>
      </c>
      <c r="D319" s="57" t="s">
        <v>290</v>
      </c>
      <c r="E319" s="197"/>
      <c r="F319" s="197" t="e">
        <v>#N/A</v>
      </c>
      <c r="G319" s="193" t="e">
        <v>#N/A</v>
      </c>
      <c r="H319" s="134"/>
      <c r="I319" s="197"/>
      <c r="J319" s="197" t="e">
        <v>#N/A</v>
      </c>
      <c r="K319" s="134" t="s">
        <v>3276</v>
      </c>
      <c r="L319" s="193">
        <v>445.6</v>
      </c>
      <c r="M319" s="193" t="s">
        <v>3644</v>
      </c>
      <c r="N319" s="81">
        <v>316.63277764823249</v>
      </c>
      <c r="O319" s="193"/>
      <c r="P319" s="197"/>
      <c r="Q319" s="134"/>
      <c r="R319" s="134"/>
      <c r="S319" s="134"/>
      <c r="T319" s="81"/>
    </row>
    <row r="320" spans="1:20" s="413" customFormat="1" ht="42" customHeight="1">
      <c r="A320" s="194">
        <v>913072</v>
      </c>
      <c r="B320" s="134" t="s">
        <v>2922</v>
      </c>
      <c r="C320" s="44" t="s">
        <v>2927</v>
      </c>
      <c r="D320" s="57" t="s">
        <v>290</v>
      </c>
      <c r="E320" s="197"/>
      <c r="F320" s="197" t="e">
        <v>#N/A</v>
      </c>
      <c r="G320" s="193" t="e">
        <v>#N/A</v>
      </c>
      <c r="H320" s="134"/>
      <c r="I320" s="197"/>
      <c r="J320" s="197" t="e">
        <v>#N/A</v>
      </c>
      <c r="K320" s="134" t="s">
        <v>3277</v>
      </c>
      <c r="L320" s="193">
        <v>437.6</v>
      </c>
      <c r="M320" s="193" t="s">
        <v>3645</v>
      </c>
      <c r="N320" s="81">
        <v>370.46249999999998</v>
      </c>
      <c r="O320" s="193"/>
      <c r="P320" s="197"/>
      <c r="Q320" s="134"/>
      <c r="R320" s="134"/>
      <c r="S320" s="134"/>
      <c r="T320" s="81"/>
    </row>
    <row r="321" spans="1:20" s="413" customFormat="1" ht="42" customHeight="1">
      <c r="A321" s="194">
        <v>913073</v>
      </c>
      <c r="B321" s="134" t="s">
        <v>2923</v>
      </c>
      <c r="C321" s="44" t="s">
        <v>2928</v>
      </c>
      <c r="D321" s="57" t="s">
        <v>290</v>
      </c>
      <c r="E321" s="197"/>
      <c r="F321" s="197" t="e">
        <v>#N/A</v>
      </c>
      <c r="G321" s="193" t="e">
        <v>#N/A</v>
      </c>
      <c r="H321" s="134"/>
      <c r="I321" s="197"/>
      <c r="J321" s="197" t="e">
        <v>#N/A</v>
      </c>
      <c r="K321" s="134" t="s">
        <v>3278</v>
      </c>
      <c r="L321" s="193">
        <v>632</v>
      </c>
      <c r="M321" s="193"/>
      <c r="N321" s="81"/>
      <c r="O321" s="193"/>
      <c r="P321" s="197"/>
      <c r="Q321" s="134"/>
      <c r="R321" s="134"/>
      <c r="S321" s="134"/>
      <c r="T321" s="81"/>
    </row>
    <row r="322" spans="1:20" s="413" customFormat="1" ht="42" customHeight="1" thickBot="1">
      <c r="A322" s="194">
        <v>913033</v>
      </c>
      <c r="B322" s="134" t="s">
        <v>298</v>
      </c>
      <c r="C322" s="44" t="s">
        <v>1083</v>
      </c>
      <c r="D322" s="57" t="s">
        <v>290</v>
      </c>
      <c r="E322" s="197"/>
      <c r="F322" s="197" t="e">
        <v>#N/A</v>
      </c>
      <c r="G322" s="193">
        <v>0</v>
      </c>
      <c r="H322" s="134"/>
      <c r="I322" s="197"/>
      <c r="J322" s="197" t="e">
        <v>#N/A</v>
      </c>
      <c r="K322" s="134"/>
      <c r="L322" s="193" t="e">
        <v>#N/A</v>
      </c>
      <c r="M322" s="193"/>
      <c r="N322" s="81"/>
      <c r="O322" s="193"/>
      <c r="P322" s="197"/>
      <c r="Q322" s="134"/>
      <c r="R322" s="134"/>
      <c r="S322" s="134"/>
      <c r="T322" s="81"/>
    </row>
    <row r="323" spans="1:20" s="413" customFormat="1" ht="21" customHeight="1" thickBot="1">
      <c r="A323" s="454"/>
      <c r="B323" s="455"/>
      <c r="C323" s="456" t="s">
        <v>505</v>
      </c>
      <c r="D323" s="455"/>
      <c r="E323" s="457"/>
      <c r="F323" s="197">
        <v>0</v>
      </c>
      <c r="G323" s="193" t="e">
        <v>#N/A</v>
      </c>
      <c r="H323" s="455"/>
      <c r="I323" s="457"/>
      <c r="J323" s="197" t="e">
        <v>#N/A</v>
      </c>
      <c r="K323" s="458"/>
      <c r="L323" s="193">
        <v>0</v>
      </c>
      <c r="M323" s="193"/>
      <c r="N323" s="81"/>
      <c r="O323" s="193"/>
      <c r="P323" s="197"/>
      <c r="Q323" s="455"/>
      <c r="R323" s="455"/>
      <c r="S323" s="455"/>
      <c r="T323" s="81"/>
    </row>
    <row r="324" spans="1:20" s="413" customFormat="1" ht="42" customHeight="1">
      <c r="A324" s="194">
        <v>913034</v>
      </c>
      <c r="B324" s="134" t="s">
        <v>632</v>
      </c>
      <c r="C324" s="44" t="s">
        <v>1084</v>
      </c>
      <c r="D324" s="57" t="s">
        <v>290</v>
      </c>
      <c r="E324" s="197"/>
      <c r="F324" s="197" t="e">
        <v>#N/A</v>
      </c>
      <c r="G324" s="193" t="s">
        <v>2875</v>
      </c>
      <c r="H324" s="134"/>
      <c r="I324" s="197" t="s">
        <v>2037</v>
      </c>
      <c r="J324" s="197">
        <v>2226.4146000000001</v>
      </c>
      <c r="K324" s="134"/>
      <c r="L324" s="193" t="e">
        <v>#N/A</v>
      </c>
      <c r="M324" s="193" t="s">
        <v>2583</v>
      </c>
      <c r="N324" s="81">
        <v>1396.4583793028571</v>
      </c>
      <c r="O324" s="193" t="s">
        <v>2414</v>
      </c>
      <c r="P324" s="197">
        <v>2127.8700000000003</v>
      </c>
      <c r="Q324" s="134"/>
      <c r="R324" s="134"/>
      <c r="S324" s="134"/>
      <c r="T324" s="81"/>
    </row>
    <row r="325" spans="1:20" s="413" customFormat="1" ht="42" customHeight="1">
      <c r="A325" s="194">
        <v>913035</v>
      </c>
      <c r="B325" s="134" t="s">
        <v>1777</v>
      </c>
      <c r="C325" s="44" t="s">
        <v>1126</v>
      </c>
      <c r="D325" s="57" t="s">
        <v>290</v>
      </c>
      <c r="E325" s="197"/>
      <c r="F325" s="197" t="e">
        <v>#N/A</v>
      </c>
      <c r="G325" s="193">
        <v>0</v>
      </c>
      <c r="H325" s="134"/>
      <c r="I325" s="197"/>
      <c r="J325" s="197" t="e">
        <v>#N/A</v>
      </c>
      <c r="K325" s="134" t="s">
        <v>2253</v>
      </c>
      <c r="L325" s="193">
        <v>1343.2</v>
      </c>
      <c r="M325" s="193" t="s">
        <v>2589</v>
      </c>
      <c r="N325" s="81">
        <v>1311.3600000000001</v>
      </c>
      <c r="O325" s="193" t="s">
        <v>2412</v>
      </c>
      <c r="P325" s="197">
        <v>2887.65</v>
      </c>
      <c r="Q325" s="134"/>
      <c r="R325" s="134"/>
      <c r="S325" s="134" t="s">
        <v>3646</v>
      </c>
      <c r="T325" s="81">
        <v>1589</v>
      </c>
    </row>
    <row r="326" spans="1:20" s="413" customFormat="1" ht="42" customHeight="1">
      <c r="A326" s="194">
        <v>913036</v>
      </c>
      <c r="B326" s="134" t="s">
        <v>1776</v>
      </c>
      <c r="C326" s="44" t="s">
        <v>780</v>
      </c>
      <c r="D326" s="57" t="s">
        <v>290</v>
      </c>
      <c r="E326" s="197"/>
      <c r="F326" s="197" t="e">
        <v>#N/A</v>
      </c>
      <c r="G326" s="193">
        <v>0</v>
      </c>
      <c r="H326" s="134"/>
      <c r="I326" s="197"/>
      <c r="J326" s="197" t="e">
        <v>#N/A</v>
      </c>
      <c r="K326" s="134" t="s">
        <v>2253</v>
      </c>
      <c r="L326" s="193">
        <v>1343.2</v>
      </c>
      <c r="M326" s="193" t="s">
        <v>2588</v>
      </c>
      <c r="N326" s="81">
        <v>1457.0656692488201</v>
      </c>
      <c r="O326" s="193" t="s">
        <v>2412</v>
      </c>
      <c r="P326" s="197">
        <v>2887.65</v>
      </c>
      <c r="Q326" s="134"/>
      <c r="R326" s="134"/>
      <c r="S326" s="134" t="s">
        <v>3647</v>
      </c>
      <c r="T326" s="81">
        <v>1377</v>
      </c>
    </row>
    <row r="327" spans="1:20" s="413" customFormat="1" ht="42" customHeight="1">
      <c r="A327" s="194">
        <v>913037</v>
      </c>
      <c r="B327" s="134" t="s">
        <v>302</v>
      </c>
      <c r="C327" s="44" t="s">
        <v>4626</v>
      </c>
      <c r="D327" s="57" t="s">
        <v>290</v>
      </c>
      <c r="E327" s="197"/>
      <c r="F327" s="197" t="e">
        <v>#N/A</v>
      </c>
      <c r="G327" s="193">
        <v>0</v>
      </c>
      <c r="H327" s="134"/>
      <c r="I327" s="197" t="s">
        <v>2036</v>
      </c>
      <c r="J327" s="197">
        <v>2720.5146</v>
      </c>
      <c r="K327" s="134" t="s">
        <v>2255</v>
      </c>
      <c r="L327" s="193">
        <v>1362.4</v>
      </c>
      <c r="M327" s="193" t="s">
        <v>2585</v>
      </c>
      <c r="N327" s="81">
        <v>1396.4583793028571</v>
      </c>
      <c r="O327" s="193" t="s">
        <v>2415</v>
      </c>
      <c r="P327" s="197">
        <v>2217.7800000000002</v>
      </c>
      <c r="Q327" s="134"/>
      <c r="R327" s="134"/>
      <c r="S327" s="134" t="s">
        <v>3648</v>
      </c>
      <c r="T327" s="81">
        <v>1227</v>
      </c>
    </row>
    <row r="328" spans="1:20" s="413" customFormat="1" ht="42" customHeight="1">
      <c r="A328" s="194">
        <v>913042</v>
      </c>
      <c r="B328" s="134" t="s">
        <v>279</v>
      </c>
      <c r="C328" s="44" t="s">
        <v>4627</v>
      </c>
      <c r="D328" s="56" t="s">
        <v>290</v>
      </c>
      <c r="E328" s="193"/>
      <c r="F328" s="197" t="e">
        <v>#N/A</v>
      </c>
      <c r="G328" s="193" t="s">
        <v>2876</v>
      </c>
      <c r="H328" s="134"/>
      <c r="I328" s="193" t="s">
        <v>2035</v>
      </c>
      <c r="J328" s="197">
        <v>2325.2346000000002</v>
      </c>
      <c r="K328" s="134" t="s">
        <v>2255</v>
      </c>
      <c r="L328" s="193">
        <v>1362.4</v>
      </c>
      <c r="M328" s="193" t="s">
        <v>2586</v>
      </c>
      <c r="N328" s="81">
        <v>1300.1509048681776</v>
      </c>
      <c r="O328" s="193" t="s">
        <v>2415</v>
      </c>
      <c r="P328" s="197">
        <v>2217.7800000000002</v>
      </c>
      <c r="Q328" s="134"/>
      <c r="R328" s="134"/>
      <c r="S328" s="134" t="s">
        <v>3648</v>
      </c>
      <c r="T328" s="81">
        <v>1227</v>
      </c>
    </row>
    <row r="329" spans="1:20" s="413" customFormat="1" ht="42" customHeight="1">
      <c r="A329" s="194">
        <v>913040</v>
      </c>
      <c r="B329" s="134" t="s">
        <v>280</v>
      </c>
      <c r="C329" s="44" t="s">
        <v>4581</v>
      </c>
      <c r="D329" s="56" t="s">
        <v>290</v>
      </c>
      <c r="E329" s="193">
        <v>40620390662930</v>
      </c>
      <c r="F329" s="197">
        <v>2647.4027999999998</v>
      </c>
      <c r="G329" s="193">
        <v>0</v>
      </c>
      <c r="H329" s="134"/>
      <c r="I329" s="193" t="s">
        <v>2038</v>
      </c>
      <c r="J329" s="197">
        <v>2127.5945999999999</v>
      </c>
      <c r="K329" s="134" t="s">
        <v>2256</v>
      </c>
      <c r="L329" s="193">
        <v>1235.2</v>
      </c>
      <c r="M329" s="193" t="s">
        <v>2584</v>
      </c>
      <c r="N329" s="81">
        <v>1384.4199449985226</v>
      </c>
      <c r="O329" s="193" t="s">
        <v>2413</v>
      </c>
      <c r="P329" s="197">
        <v>2020.95</v>
      </c>
      <c r="Q329" s="134"/>
      <c r="R329" s="134"/>
      <c r="S329" s="134"/>
      <c r="T329" s="81"/>
    </row>
    <row r="330" spans="1:20" s="413" customFormat="1" ht="42" customHeight="1">
      <c r="A330" s="194">
        <v>913041</v>
      </c>
      <c r="B330" s="134" t="s">
        <v>546</v>
      </c>
      <c r="C330" s="44" t="s">
        <v>547</v>
      </c>
      <c r="D330" s="56" t="s">
        <v>290</v>
      </c>
      <c r="E330" s="193"/>
      <c r="F330" s="197" t="e">
        <v>#N/A</v>
      </c>
      <c r="G330" s="193">
        <v>0</v>
      </c>
      <c r="H330" s="134"/>
      <c r="I330" s="193" t="s">
        <v>1999</v>
      </c>
      <c r="J330" s="197">
        <v>2028.7746</v>
      </c>
      <c r="K330" s="134"/>
      <c r="L330" s="193" t="e">
        <v>#N/A</v>
      </c>
      <c r="M330" s="193" t="s">
        <v>2587</v>
      </c>
      <c r="N330" s="81">
        <v>1119.5743903031525</v>
      </c>
      <c r="O330" s="193"/>
      <c r="P330" s="197"/>
      <c r="Q330" s="134"/>
      <c r="R330" s="134"/>
      <c r="S330" s="134"/>
      <c r="T330" s="81"/>
    </row>
    <row r="331" spans="1:20" s="413" customFormat="1" ht="42" customHeight="1">
      <c r="A331" s="194">
        <v>913081</v>
      </c>
      <c r="B331" s="134" t="s">
        <v>3209</v>
      </c>
      <c r="C331" s="44" t="s">
        <v>3210</v>
      </c>
      <c r="D331" s="56" t="s">
        <v>290</v>
      </c>
      <c r="E331" s="193"/>
      <c r="F331" s="197" t="e">
        <v>#N/A</v>
      </c>
      <c r="G331" s="193" t="e">
        <v>#N/A</v>
      </c>
      <c r="H331" s="134"/>
      <c r="I331" s="193"/>
      <c r="J331" s="197" t="e">
        <v>#N/A</v>
      </c>
      <c r="K331" s="134" t="s">
        <v>3279</v>
      </c>
      <c r="L331" s="193">
        <v>1496</v>
      </c>
      <c r="M331" s="193" t="s">
        <v>3371</v>
      </c>
      <c r="N331" s="81">
        <v>1564.996459563547</v>
      </c>
      <c r="O331" s="193"/>
      <c r="P331" s="197"/>
      <c r="Q331" s="134"/>
      <c r="R331" s="134"/>
      <c r="S331" s="134"/>
      <c r="T331" s="81"/>
    </row>
    <row r="332" spans="1:20" s="413" customFormat="1" ht="42" customHeight="1">
      <c r="A332" s="194">
        <v>913082</v>
      </c>
      <c r="B332" s="134" t="s">
        <v>3208</v>
      </c>
      <c r="C332" s="44" t="s">
        <v>4214</v>
      </c>
      <c r="D332" s="56" t="s">
        <v>290</v>
      </c>
      <c r="E332" s="193"/>
      <c r="F332" s="197" t="e">
        <v>#N/A</v>
      </c>
      <c r="G332" s="193" t="e">
        <v>#N/A</v>
      </c>
      <c r="H332" s="134"/>
      <c r="I332" s="193"/>
      <c r="J332" s="197" t="e">
        <v>#N/A</v>
      </c>
      <c r="K332" s="134" t="s">
        <v>3280</v>
      </c>
      <c r="L332" s="193">
        <v>1592</v>
      </c>
      <c r="M332" s="193" t="s">
        <v>3372</v>
      </c>
      <c r="N332" s="81">
        <v>1637.2270653895571</v>
      </c>
      <c r="O332" s="193"/>
      <c r="P332" s="197"/>
      <c r="Q332" s="134"/>
      <c r="R332" s="134"/>
      <c r="S332" s="134" t="s">
        <v>3649</v>
      </c>
      <c r="T332" s="81">
        <v>1910</v>
      </c>
    </row>
    <row r="333" spans="1:20" s="413" customFormat="1" ht="42" customHeight="1">
      <c r="A333" s="194">
        <v>913080</v>
      </c>
      <c r="B333" s="134" t="s">
        <v>3206</v>
      </c>
      <c r="C333" s="44" t="s">
        <v>3207</v>
      </c>
      <c r="D333" s="56" t="s">
        <v>290</v>
      </c>
      <c r="E333" s="193">
        <v>40610390662910</v>
      </c>
      <c r="F333" s="197">
        <v>3117.0971999999997</v>
      </c>
      <c r="G333" s="193" t="e">
        <v>#N/A</v>
      </c>
      <c r="H333" s="134"/>
      <c r="I333" s="193"/>
      <c r="J333" s="197" t="e">
        <v>#N/A</v>
      </c>
      <c r="K333" s="134" t="s">
        <v>2254</v>
      </c>
      <c r="L333" s="193">
        <v>1329.6</v>
      </c>
      <c r="M333" s="193" t="s">
        <v>3373</v>
      </c>
      <c r="N333" s="81">
        <v>1384.4199449985226</v>
      </c>
      <c r="O333" s="193" t="s">
        <v>3430</v>
      </c>
      <c r="P333" s="197">
        <v>1935.0900000000001</v>
      </c>
      <c r="Q333" s="134"/>
      <c r="R333" s="134"/>
      <c r="S333" s="134"/>
      <c r="T333" s="81"/>
    </row>
    <row r="334" spans="1:20" s="413" customFormat="1" ht="42" customHeight="1">
      <c r="A334" s="194">
        <v>913084</v>
      </c>
      <c r="B334" s="134" t="s">
        <v>3211</v>
      </c>
      <c r="C334" s="44" t="s">
        <v>4582</v>
      </c>
      <c r="D334" s="56" t="s">
        <v>290</v>
      </c>
      <c r="E334" s="193">
        <v>40630390662900</v>
      </c>
      <c r="F334" s="197">
        <v>9231.7428</v>
      </c>
      <c r="G334" s="193" t="e">
        <v>#N/A</v>
      </c>
      <c r="H334" s="134"/>
      <c r="I334" s="193"/>
      <c r="J334" s="197" t="e">
        <v>#N/A</v>
      </c>
      <c r="K334" s="134" t="s">
        <v>3282</v>
      </c>
      <c r="L334" s="193">
        <v>5032</v>
      </c>
      <c r="M334" s="193" t="s">
        <v>2584</v>
      </c>
      <c r="N334" s="81">
        <v>1384.4199449985226</v>
      </c>
      <c r="O334" s="193" t="s">
        <v>3431</v>
      </c>
      <c r="P334" s="197">
        <v>5847.39</v>
      </c>
      <c r="Q334" s="134"/>
      <c r="R334" s="134"/>
      <c r="S334" s="134"/>
      <c r="T334" s="81"/>
    </row>
    <row r="335" spans="1:20" s="413" customFormat="1" ht="42" customHeight="1">
      <c r="A335" s="194">
        <v>913085</v>
      </c>
      <c r="B335" s="134" t="s">
        <v>3212</v>
      </c>
      <c r="C335" s="44" t="s">
        <v>3213</v>
      </c>
      <c r="D335" s="56" t="s">
        <v>290</v>
      </c>
      <c r="E335" s="193">
        <v>40630390662910</v>
      </c>
      <c r="F335" s="197">
        <v>7686</v>
      </c>
      <c r="G335" s="193" t="e">
        <v>#N/A</v>
      </c>
      <c r="H335" s="134"/>
      <c r="I335" s="193"/>
      <c r="J335" s="197" t="e">
        <v>#N/A</v>
      </c>
      <c r="K335" s="134" t="s">
        <v>3281</v>
      </c>
      <c r="L335" s="193">
        <v>4872</v>
      </c>
      <c r="M335" s="193" t="s">
        <v>3374</v>
      </c>
      <c r="N335" s="81">
        <v>5609.9103858200997</v>
      </c>
      <c r="O335" s="193" t="s">
        <v>3432</v>
      </c>
      <c r="P335" s="197">
        <v>5847.39</v>
      </c>
      <c r="Q335" s="134"/>
      <c r="R335" s="134"/>
      <c r="S335" s="134"/>
      <c r="T335" s="81"/>
    </row>
    <row r="336" spans="1:20" s="413" customFormat="1" ht="42" customHeight="1">
      <c r="A336" s="194">
        <v>813004</v>
      </c>
      <c r="B336" s="134" t="s">
        <v>521</v>
      </c>
      <c r="C336" s="44" t="s">
        <v>520</v>
      </c>
      <c r="D336" s="56" t="s">
        <v>289</v>
      </c>
      <c r="E336" s="193"/>
      <c r="F336" s="197" t="e">
        <v>#N/A</v>
      </c>
      <c r="G336" s="193">
        <v>0</v>
      </c>
      <c r="H336" s="134"/>
      <c r="I336" s="193"/>
      <c r="J336" s="197" t="e">
        <v>#N/A</v>
      </c>
      <c r="K336" s="134"/>
      <c r="L336" s="193" t="e">
        <v>#N/A</v>
      </c>
      <c r="M336" s="193"/>
      <c r="N336" s="81"/>
      <c r="O336" s="193"/>
      <c r="P336" s="197"/>
      <c r="Q336" s="134"/>
      <c r="R336" s="134"/>
      <c r="S336" s="134"/>
      <c r="T336" s="81"/>
    </row>
    <row r="337" spans="1:20" s="413" customFormat="1" ht="42" customHeight="1">
      <c r="A337" s="194">
        <v>813005</v>
      </c>
      <c r="B337" s="134" t="s">
        <v>523</v>
      </c>
      <c r="C337" s="44" t="s">
        <v>522</v>
      </c>
      <c r="D337" s="56" t="s">
        <v>289</v>
      </c>
      <c r="E337" s="193">
        <v>40624130705300</v>
      </c>
      <c r="F337" s="197">
        <v>760.05719999999997</v>
      </c>
      <c r="G337" s="193">
        <v>0</v>
      </c>
      <c r="H337" s="134"/>
      <c r="I337" s="193"/>
      <c r="J337" s="197" t="e">
        <v>#N/A</v>
      </c>
      <c r="K337" s="134"/>
      <c r="L337" s="193" t="e">
        <v>#N/A</v>
      </c>
      <c r="M337" s="193"/>
      <c r="N337" s="81"/>
      <c r="O337" s="193"/>
      <c r="P337" s="197"/>
      <c r="Q337" s="134"/>
      <c r="R337" s="134"/>
      <c r="S337" s="134"/>
      <c r="T337" s="81"/>
    </row>
    <row r="338" spans="1:20" s="413" customFormat="1" ht="42" customHeight="1" thickBot="1">
      <c r="A338" s="194">
        <v>813006</v>
      </c>
      <c r="B338" s="134" t="s">
        <v>524</v>
      </c>
      <c r="C338" s="44" t="s">
        <v>4516</v>
      </c>
      <c r="D338" s="56" t="s">
        <v>289</v>
      </c>
      <c r="E338" s="193">
        <v>40600130802511</v>
      </c>
      <c r="F338" s="197">
        <v>360.38519999999994</v>
      </c>
      <c r="G338" s="193">
        <v>0</v>
      </c>
      <c r="H338" s="134"/>
      <c r="I338" s="193"/>
      <c r="J338" s="197" t="e">
        <v>#N/A</v>
      </c>
      <c r="K338" s="134"/>
      <c r="L338" s="193" t="e">
        <v>#N/A</v>
      </c>
      <c r="M338" s="193"/>
      <c r="N338" s="81"/>
      <c r="O338" s="193"/>
      <c r="P338" s="197"/>
      <c r="Q338" s="134"/>
      <c r="R338" s="134"/>
      <c r="S338" s="134"/>
      <c r="T338" s="81"/>
    </row>
    <row r="339" spans="1:20" s="413" customFormat="1" ht="21" customHeight="1" thickBot="1">
      <c r="A339" s="454"/>
      <c r="B339" s="455"/>
      <c r="C339" s="456" t="s">
        <v>622</v>
      </c>
      <c r="D339" s="455"/>
      <c r="E339" s="457"/>
      <c r="F339" s="197">
        <v>0</v>
      </c>
      <c r="G339" s="193" t="e">
        <v>#N/A</v>
      </c>
      <c r="H339" s="455"/>
      <c r="I339" s="457"/>
      <c r="J339" s="197" t="e">
        <v>#N/A</v>
      </c>
      <c r="K339" s="458"/>
      <c r="L339" s="193">
        <v>0</v>
      </c>
      <c r="M339" s="193"/>
      <c r="N339" s="81"/>
      <c r="O339" s="193"/>
      <c r="P339" s="197"/>
      <c r="Q339" s="455"/>
      <c r="R339" s="455"/>
      <c r="S339" s="455"/>
      <c r="T339" s="81"/>
    </row>
    <row r="340" spans="1:20" s="413" customFormat="1" ht="42" customHeight="1">
      <c r="A340" s="194">
        <v>813007</v>
      </c>
      <c r="B340" s="134" t="s">
        <v>627</v>
      </c>
      <c r="C340" s="44" t="s">
        <v>628</v>
      </c>
      <c r="D340" s="56" t="s">
        <v>289</v>
      </c>
      <c r="E340" s="193"/>
      <c r="F340" s="197" t="e">
        <v>#N/A</v>
      </c>
      <c r="G340" s="193">
        <v>0</v>
      </c>
      <c r="H340" s="134"/>
      <c r="I340" s="193"/>
      <c r="J340" s="197" t="e">
        <v>#N/A</v>
      </c>
      <c r="K340" s="134"/>
      <c r="L340" s="193" t="e">
        <v>#N/A</v>
      </c>
      <c r="M340" s="193"/>
      <c r="N340" s="81"/>
      <c r="O340" s="193"/>
      <c r="P340" s="197"/>
      <c r="Q340" s="134"/>
      <c r="R340" s="134"/>
      <c r="S340" s="134"/>
      <c r="T340" s="81"/>
    </row>
    <row r="341" spans="1:20" s="413" customFormat="1" ht="42" customHeight="1" thickBot="1">
      <c r="A341" s="194">
        <v>813008</v>
      </c>
      <c r="B341" s="134" t="s">
        <v>630</v>
      </c>
      <c r="C341" s="44" t="s">
        <v>629</v>
      </c>
      <c r="D341" s="56" t="s">
        <v>289</v>
      </c>
      <c r="E341" s="193"/>
      <c r="F341" s="197" t="e">
        <v>#N/A</v>
      </c>
      <c r="G341" s="193">
        <v>0</v>
      </c>
      <c r="H341" s="134"/>
      <c r="I341" s="193"/>
      <c r="J341" s="197" t="e">
        <v>#N/A</v>
      </c>
      <c r="K341" s="134"/>
      <c r="L341" s="193" t="e">
        <v>#N/A</v>
      </c>
      <c r="M341" s="193"/>
      <c r="N341" s="81"/>
      <c r="O341" s="193"/>
      <c r="P341" s="197"/>
      <c r="Q341" s="134"/>
      <c r="R341" s="134"/>
      <c r="S341" s="134"/>
      <c r="T341" s="81"/>
    </row>
    <row r="342" spans="1:20" s="413" customFormat="1" ht="21" customHeight="1">
      <c r="A342" s="440"/>
      <c r="B342" s="441"/>
      <c r="C342" s="442" t="s">
        <v>5</v>
      </c>
      <c r="D342" s="442"/>
      <c r="E342" s="443"/>
      <c r="F342" s="197">
        <v>0</v>
      </c>
      <c r="G342" s="193" t="e">
        <v>#N/A</v>
      </c>
      <c r="H342" s="441"/>
      <c r="I342" s="443"/>
      <c r="J342" s="197" t="e">
        <v>#N/A</v>
      </c>
      <c r="K342" s="444"/>
      <c r="L342" s="193">
        <v>0</v>
      </c>
      <c r="M342" s="193"/>
      <c r="N342" s="81"/>
      <c r="O342" s="193"/>
      <c r="P342" s="197"/>
      <c r="Q342" s="441"/>
      <c r="R342" s="441"/>
      <c r="S342" s="441"/>
      <c r="T342" s="81"/>
    </row>
    <row r="343" spans="1:20" s="413" customFormat="1" ht="21" customHeight="1" thickBot="1">
      <c r="A343" s="445"/>
      <c r="B343" s="446"/>
      <c r="C343" s="447" t="s">
        <v>6</v>
      </c>
      <c r="D343" s="446"/>
      <c r="E343" s="448"/>
      <c r="F343" s="197">
        <v>0</v>
      </c>
      <c r="G343" s="193" t="e">
        <v>#N/A</v>
      </c>
      <c r="H343" s="446"/>
      <c r="I343" s="448"/>
      <c r="J343" s="197" t="e">
        <v>#N/A</v>
      </c>
      <c r="K343" s="450"/>
      <c r="L343" s="193">
        <v>0</v>
      </c>
      <c r="M343" s="193"/>
      <c r="N343" s="81"/>
      <c r="O343" s="193"/>
      <c r="P343" s="197"/>
      <c r="Q343" s="446"/>
      <c r="R343" s="446"/>
      <c r="S343" s="446"/>
      <c r="T343" s="81"/>
    </row>
    <row r="344" spans="1:20" s="413" customFormat="1" ht="42" customHeight="1">
      <c r="A344" s="203">
        <v>816001</v>
      </c>
      <c r="B344" s="135" t="s">
        <v>1007</v>
      </c>
      <c r="C344" s="44" t="s">
        <v>4628</v>
      </c>
      <c r="D344" s="56" t="s">
        <v>290</v>
      </c>
      <c r="E344" s="193">
        <v>40600160100000</v>
      </c>
      <c r="F344" s="197" t="e">
        <v>#N/A</v>
      </c>
      <c r="G344" s="193" t="s">
        <v>1915</v>
      </c>
      <c r="H344" s="135"/>
      <c r="I344" s="193" t="s">
        <v>2045</v>
      </c>
      <c r="J344" s="197">
        <v>6475.6746000000003</v>
      </c>
      <c r="K344" s="135" t="s">
        <v>2257</v>
      </c>
      <c r="L344" s="193">
        <v>4176</v>
      </c>
      <c r="M344" s="193"/>
      <c r="N344" s="81"/>
      <c r="O344" s="193"/>
      <c r="P344" s="197"/>
      <c r="Q344" s="135"/>
      <c r="R344" s="135"/>
      <c r="S344" s="135" t="s">
        <v>3529</v>
      </c>
      <c r="T344" s="81">
        <v>3993</v>
      </c>
    </row>
    <row r="345" spans="1:20" s="413" customFormat="1" ht="42" customHeight="1">
      <c r="A345" s="203">
        <v>916001</v>
      </c>
      <c r="B345" s="135" t="s">
        <v>777</v>
      </c>
      <c r="C345" s="44" t="s">
        <v>4629</v>
      </c>
      <c r="D345" s="56" t="s">
        <v>289</v>
      </c>
      <c r="E345" s="193">
        <v>40600160100000</v>
      </c>
      <c r="F345" s="197" t="e">
        <v>#N/A</v>
      </c>
      <c r="G345" s="193" t="s">
        <v>1915</v>
      </c>
      <c r="H345" s="135"/>
      <c r="I345" s="193" t="s">
        <v>2045</v>
      </c>
      <c r="J345" s="197">
        <v>6475.6746000000003</v>
      </c>
      <c r="K345" s="135" t="s">
        <v>2257</v>
      </c>
      <c r="L345" s="193">
        <v>4176</v>
      </c>
      <c r="M345" s="193" t="s">
        <v>2606</v>
      </c>
      <c r="N345" s="81">
        <v>4353.1838332639882</v>
      </c>
      <c r="O345" s="193" t="s">
        <v>2422</v>
      </c>
      <c r="P345" s="197">
        <v>5622.21</v>
      </c>
      <c r="Q345" s="135"/>
      <c r="R345" s="135"/>
      <c r="S345" s="135" t="s">
        <v>3531</v>
      </c>
      <c r="T345" s="81">
        <v>4825</v>
      </c>
    </row>
    <row r="346" spans="1:20" s="413" customFormat="1" ht="42" customHeight="1">
      <c r="A346" s="203">
        <v>916002</v>
      </c>
      <c r="B346" s="135" t="s">
        <v>55</v>
      </c>
      <c r="C346" s="44" t="s">
        <v>4630</v>
      </c>
      <c r="D346" s="56" t="s">
        <v>290</v>
      </c>
      <c r="E346" s="193">
        <v>409050390660400</v>
      </c>
      <c r="F346" s="197">
        <v>7019.88</v>
      </c>
      <c r="G346" s="193">
        <v>0</v>
      </c>
      <c r="H346" s="135"/>
      <c r="I346" s="193" t="s">
        <v>2046</v>
      </c>
      <c r="J346" s="197">
        <v>5487.4746000000005</v>
      </c>
      <c r="K346" s="135" t="s">
        <v>2257</v>
      </c>
      <c r="L346" s="193">
        <v>4176</v>
      </c>
      <c r="M346" s="193"/>
      <c r="N346" s="81"/>
      <c r="O346" s="193"/>
      <c r="P346" s="197"/>
      <c r="Q346" s="135"/>
      <c r="R346" s="135"/>
      <c r="S346" s="135" t="s">
        <v>3529</v>
      </c>
      <c r="T346" s="81">
        <v>3993</v>
      </c>
    </row>
    <row r="347" spans="1:20" s="413" customFormat="1" ht="42" customHeight="1">
      <c r="A347" s="203">
        <v>816002</v>
      </c>
      <c r="B347" s="135" t="s">
        <v>776</v>
      </c>
      <c r="C347" s="44" t="s">
        <v>4631</v>
      </c>
      <c r="D347" s="56" t="s">
        <v>289</v>
      </c>
      <c r="E347" s="193">
        <v>409050390660400</v>
      </c>
      <c r="F347" s="197">
        <v>7019.88</v>
      </c>
      <c r="G347" s="193">
        <v>0</v>
      </c>
      <c r="H347" s="135"/>
      <c r="I347" s="193" t="s">
        <v>2046</v>
      </c>
      <c r="J347" s="197">
        <v>5487.4746000000005</v>
      </c>
      <c r="K347" s="135" t="s">
        <v>2258</v>
      </c>
      <c r="L347" s="193">
        <v>4806.3999999999996</v>
      </c>
      <c r="M347" s="193" t="s">
        <v>2604</v>
      </c>
      <c r="N347" s="81">
        <v>4965.8185689589545</v>
      </c>
      <c r="O347" s="193" t="s">
        <v>2421</v>
      </c>
      <c r="P347" s="197">
        <v>7506.27</v>
      </c>
      <c r="Q347" s="135"/>
      <c r="R347" s="135"/>
      <c r="S347" s="135" t="s">
        <v>3531</v>
      </c>
      <c r="T347" s="81">
        <v>4825</v>
      </c>
    </row>
    <row r="348" spans="1:20" s="413" customFormat="1" ht="42" customHeight="1">
      <c r="A348" s="203">
        <v>916003</v>
      </c>
      <c r="B348" s="135" t="s">
        <v>56</v>
      </c>
      <c r="C348" s="44" t="s">
        <v>4632</v>
      </c>
      <c r="D348" s="56" t="s">
        <v>290</v>
      </c>
      <c r="E348" s="193">
        <v>45100160101005</v>
      </c>
      <c r="F348" s="197">
        <v>4799.4827999999998</v>
      </c>
      <c r="G348" s="193">
        <v>0</v>
      </c>
      <c r="H348" s="135"/>
      <c r="I348" s="193"/>
      <c r="J348" s="197" t="e">
        <v>#N/A</v>
      </c>
      <c r="K348" s="135"/>
      <c r="L348" s="193" t="e">
        <v>#N/A</v>
      </c>
      <c r="M348" s="193"/>
      <c r="N348" s="81"/>
      <c r="O348" s="193" t="s">
        <v>2424</v>
      </c>
      <c r="P348" s="197">
        <v>5278.77</v>
      </c>
      <c r="Q348" s="135"/>
      <c r="R348" s="135"/>
      <c r="S348" s="135"/>
      <c r="T348" s="81"/>
    </row>
    <row r="349" spans="1:20" s="413" customFormat="1" ht="42" customHeight="1">
      <c r="A349" s="203">
        <v>916036</v>
      </c>
      <c r="B349" s="135" t="s">
        <v>1825</v>
      </c>
      <c r="C349" s="44" t="s">
        <v>4517</v>
      </c>
      <c r="D349" s="56" t="s">
        <v>290</v>
      </c>
      <c r="E349" s="193"/>
      <c r="F349" s="197" t="e">
        <v>#N/A</v>
      </c>
      <c r="G349" s="193">
        <v>0</v>
      </c>
      <c r="H349" s="135"/>
      <c r="I349" s="193"/>
      <c r="J349" s="197" t="e">
        <v>#N/A</v>
      </c>
      <c r="K349" s="135" t="s">
        <v>2260</v>
      </c>
      <c r="L349" s="193">
        <v>4661.6000000000004</v>
      </c>
      <c r="M349" s="193" t="s">
        <v>2605</v>
      </c>
      <c r="N349" s="81">
        <v>4406.9268435511976</v>
      </c>
      <c r="O349" s="193" t="s">
        <v>2423</v>
      </c>
      <c r="P349" s="197">
        <v>7022.7000000000007</v>
      </c>
      <c r="Q349" s="135"/>
      <c r="R349" s="135"/>
      <c r="S349" s="135" t="s">
        <v>3530</v>
      </c>
      <c r="T349" s="81">
        <v>4247</v>
      </c>
    </row>
    <row r="350" spans="1:20" s="413" customFormat="1" ht="42" customHeight="1">
      <c r="A350" s="203">
        <v>916004</v>
      </c>
      <c r="B350" s="135" t="s">
        <v>823</v>
      </c>
      <c r="C350" s="44" t="s">
        <v>4215</v>
      </c>
      <c r="D350" s="56" t="s">
        <v>290</v>
      </c>
      <c r="E350" s="193"/>
      <c r="F350" s="197" t="e">
        <v>#N/A</v>
      </c>
      <c r="G350" s="193">
        <v>0</v>
      </c>
      <c r="H350" s="135"/>
      <c r="I350" s="193"/>
      <c r="J350" s="197" t="e">
        <v>#N/A</v>
      </c>
      <c r="K350" s="135" t="s">
        <v>2259</v>
      </c>
      <c r="L350" s="193">
        <v>6072</v>
      </c>
      <c r="M350" s="193" t="s">
        <v>2605</v>
      </c>
      <c r="N350" s="81">
        <v>4406.9268435511976</v>
      </c>
      <c r="O350" s="193" t="s">
        <v>5085</v>
      </c>
      <c r="P350" s="197"/>
      <c r="Q350" s="135"/>
      <c r="R350" s="135"/>
      <c r="S350" s="135"/>
      <c r="T350" s="81"/>
    </row>
    <row r="351" spans="1:20" s="413" customFormat="1" ht="42" customHeight="1">
      <c r="A351" s="540">
        <v>916043</v>
      </c>
      <c r="B351" s="135" t="s">
        <v>4839</v>
      </c>
      <c r="C351" s="44" t="s">
        <v>4841</v>
      </c>
      <c r="D351" s="56" t="s">
        <v>290</v>
      </c>
      <c r="E351" s="193"/>
      <c r="F351" s="197">
        <v>0</v>
      </c>
      <c r="G351" s="193"/>
      <c r="H351" s="135"/>
      <c r="I351" s="193"/>
      <c r="J351" s="197"/>
      <c r="K351" s="135"/>
      <c r="L351" s="193">
        <v>0</v>
      </c>
      <c r="M351" s="193"/>
      <c r="N351" s="81"/>
      <c r="O351" s="193"/>
      <c r="P351" s="197"/>
      <c r="Q351" s="135"/>
      <c r="R351" s="135"/>
      <c r="S351" s="135"/>
      <c r="T351" s="81"/>
    </row>
    <row r="352" spans="1:20" s="413" customFormat="1" ht="42" customHeight="1">
      <c r="A352" s="540">
        <v>916044</v>
      </c>
      <c r="B352" s="135" t="s">
        <v>4840</v>
      </c>
      <c r="C352" s="44" t="s">
        <v>4842</v>
      </c>
      <c r="D352" s="56" t="s">
        <v>290</v>
      </c>
      <c r="E352" s="193"/>
      <c r="F352" s="197">
        <v>0</v>
      </c>
      <c r="G352" s="193"/>
      <c r="H352" s="135"/>
      <c r="I352" s="193"/>
      <c r="J352" s="197"/>
      <c r="K352" s="135"/>
      <c r="L352" s="193">
        <v>0</v>
      </c>
      <c r="M352" s="193"/>
      <c r="N352" s="81"/>
      <c r="O352" s="193"/>
      <c r="P352" s="197"/>
      <c r="Q352" s="135"/>
      <c r="R352" s="135"/>
      <c r="S352" s="135"/>
      <c r="T352" s="81"/>
    </row>
    <row r="353" spans="1:20" s="413" customFormat="1" ht="42" customHeight="1">
      <c r="A353" s="540">
        <v>916042</v>
      </c>
      <c r="B353" s="135" t="s">
        <v>4844</v>
      </c>
      <c r="C353" s="44" t="s">
        <v>4845</v>
      </c>
      <c r="D353" s="56" t="s">
        <v>290</v>
      </c>
      <c r="E353" s="193"/>
      <c r="F353" s="197">
        <v>0</v>
      </c>
      <c r="G353" s="193"/>
      <c r="H353" s="135"/>
      <c r="I353" s="193"/>
      <c r="J353" s="197"/>
      <c r="K353" s="135"/>
      <c r="L353" s="193">
        <v>0</v>
      </c>
      <c r="M353" s="193"/>
      <c r="N353" s="81"/>
      <c r="O353" s="193"/>
      <c r="P353" s="197"/>
      <c r="Q353" s="135"/>
      <c r="R353" s="135"/>
      <c r="S353" s="135"/>
      <c r="T353" s="81"/>
    </row>
    <row r="354" spans="1:20" s="413" customFormat="1" ht="42" customHeight="1">
      <c r="A354" s="203">
        <v>916005</v>
      </c>
      <c r="B354" s="135" t="s">
        <v>34</v>
      </c>
      <c r="C354" s="44" t="s">
        <v>4633</v>
      </c>
      <c r="D354" s="56" t="s">
        <v>290</v>
      </c>
      <c r="E354" s="193">
        <v>40600160109005</v>
      </c>
      <c r="F354" s="197">
        <v>3484.3199999999997</v>
      </c>
      <c r="G354" s="193">
        <v>0</v>
      </c>
      <c r="H354" s="135"/>
      <c r="I354" s="193" t="s">
        <v>2048</v>
      </c>
      <c r="J354" s="197">
        <v>3511.0745999999999</v>
      </c>
      <c r="K354" s="135"/>
      <c r="L354" s="193" t="e">
        <v>#N/A</v>
      </c>
      <c r="M354" s="193" t="s">
        <v>2595</v>
      </c>
      <c r="N354" s="81">
        <v>2212.1982250541896</v>
      </c>
      <c r="O354" s="193" t="s">
        <v>2419</v>
      </c>
      <c r="P354" s="197">
        <v>2858.4900000000002</v>
      </c>
      <c r="Q354" s="135"/>
      <c r="R354" s="135"/>
      <c r="S354" s="135" t="s">
        <v>3484</v>
      </c>
      <c r="T354" s="81">
        <v>2380</v>
      </c>
    </row>
    <row r="355" spans="1:20" s="413" customFormat="1" ht="42" customHeight="1">
      <c r="A355" s="203">
        <v>916006</v>
      </c>
      <c r="B355" s="135" t="s">
        <v>57</v>
      </c>
      <c r="C355" s="44" t="s">
        <v>4634</v>
      </c>
      <c r="D355" s="56" t="s">
        <v>290</v>
      </c>
      <c r="E355" s="193">
        <v>40600160109005</v>
      </c>
      <c r="F355" s="197">
        <v>3484.3199999999997</v>
      </c>
      <c r="G355" s="193">
        <v>0</v>
      </c>
      <c r="H355" s="135"/>
      <c r="I355" s="193" t="s">
        <v>2047</v>
      </c>
      <c r="J355" s="197">
        <v>3708.7146000000002</v>
      </c>
      <c r="K355" s="135" t="s">
        <v>2264</v>
      </c>
      <c r="L355" s="193">
        <v>2270.4</v>
      </c>
      <c r="M355" s="193" t="s">
        <v>2595</v>
      </c>
      <c r="N355" s="81">
        <v>2212.1982250541896</v>
      </c>
      <c r="O355" s="193" t="s">
        <v>2419</v>
      </c>
      <c r="P355" s="197">
        <v>2858.4900000000002</v>
      </c>
      <c r="Q355" s="135"/>
      <c r="R355" s="135"/>
      <c r="S355" s="135" t="s">
        <v>3484</v>
      </c>
      <c r="T355" s="81">
        <v>2380</v>
      </c>
    </row>
    <row r="356" spans="1:20" s="413" customFormat="1" ht="42" customHeight="1">
      <c r="A356" s="203">
        <v>916007</v>
      </c>
      <c r="B356" s="135" t="s">
        <v>124</v>
      </c>
      <c r="C356" s="44" t="s">
        <v>4635</v>
      </c>
      <c r="D356" s="56" t="s">
        <v>290</v>
      </c>
      <c r="E356" s="193"/>
      <c r="F356" s="197" t="e">
        <v>#N/A</v>
      </c>
      <c r="G356" s="193">
        <v>0</v>
      </c>
      <c r="H356" s="135"/>
      <c r="I356" s="193"/>
      <c r="J356" s="197" t="e">
        <v>#N/A</v>
      </c>
      <c r="K356" s="135"/>
      <c r="L356" s="193" t="e">
        <v>#N/A</v>
      </c>
      <c r="M356" s="193" t="s">
        <v>2597</v>
      </c>
      <c r="N356" s="81">
        <v>2586.5435991028298</v>
      </c>
      <c r="O356" s="193" t="s">
        <v>2420</v>
      </c>
      <c r="P356" s="197">
        <v>3291.84</v>
      </c>
      <c r="Q356" s="135"/>
      <c r="R356" s="135"/>
      <c r="S356" s="135"/>
      <c r="T356" s="81"/>
    </row>
    <row r="357" spans="1:20" s="413" customFormat="1" ht="42" customHeight="1">
      <c r="A357" s="203">
        <v>916008</v>
      </c>
      <c r="B357" s="135" t="s">
        <v>125</v>
      </c>
      <c r="C357" s="44" t="s">
        <v>4518</v>
      </c>
      <c r="D357" s="56" t="s">
        <v>290</v>
      </c>
      <c r="E357" s="193"/>
      <c r="F357" s="197" t="e">
        <v>#N/A</v>
      </c>
      <c r="G357" s="193">
        <v>0</v>
      </c>
      <c r="H357" s="135"/>
      <c r="I357" s="193"/>
      <c r="J357" s="197" t="e">
        <v>#N/A</v>
      </c>
      <c r="K357" s="135" t="s">
        <v>2263</v>
      </c>
      <c r="L357" s="193">
        <v>2344</v>
      </c>
      <c r="M357" s="193" t="s">
        <v>2596</v>
      </c>
      <c r="N357" s="81">
        <v>2534.3137535520445</v>
      </c>
      <c r="O357" s="193" t="s">
        <v>2418</v>
      </c>
      <c r="P357" s="197">
        <v>3885.57</v>
      </c>
      <c r="Q357" s="135"/>
      <c r="R357" s="135"/>
      <c r="S357" s="135" t="s">
        <v>3484</v>
      </c>
      <c r="T357" s="81">
        <v>2380</v>
      </c>
    </row>
    <row r="358" spans="1:20" s="413" customFormat="1" ht="42" customHeight="1">
      <c r="A358" s="203">
        <v>916035</v>
      </c>
      <c r="B358" s="135" t="s">
        <v>2929</v>
      </c>
      <c r="C358" s="44" t="s">
        <v>2930</v>
      </c>
      <c r="D358" s="56" t="s">
        <v>290</v>
      </c>
      <c r="E358" s="193">
        <v>511000463000000</v>
      </c>
      <c r="F358" s="197">
        <v>2066.6772000000001</v>
      </c>
      <c r="G358" s="193" t="e">
        <v>#N/A</v>
      </c>
      <c r="H358" s="135"/>
      <c r="I358" s="193"/>
      <c r="J358" s="197" t="e">
        <v>#N/A</v>
      </c>
      <c r="K358" s="135" t="s">
        <v>3283</v>
      </c>
      <c r="L358" s="193">
        <v>2203.1999999999998</v>
      </c>
      <c r="M358" s="193" t="s">
        <v>3375</v>
      </c>
      <c r="N358" s="81">
        <v>936.10865150508801</v>
      </c>
      <c r="O358" s="193"/>
      <c r="P358" s="197"/>
      <c r="Q358" s="135"/>
      <c r="R358" s="135"/>
      <c r="S358" s="135"/>
      <c r="T358" s="81"/>
    </row>
    <row r="359" spans="1:20" s="413" customFormat="1" ht="42" customHeight="1">
      <c r="A359" s="203">
        <v>916009</v>
      </c>
      <c r="B359" s="135" t="s">
        <v>35</v>
      </c>
      <c r="C359" s="44" t="s">
        <v>4636</v>
      </c>
      <c r="D359" s="56" t="s">
        <v>290</v>
      </c>
      <c r="E359" s="193">
        <v>40630160113004</v>
      </c>
      <c r="F359" s="197">
        <v>1598.6879999999999</v>
      </c>
      <c r="G359" s="193">
        <v>0</v>
      </c>
      <c r="H359" s="135"/>
      <c r="I359" s="193" t="s">
        <v>2050</v>
      </c>
      <c r="J359" s="197">
        <v>1951.6950000000002</v>
      </c>
      <c r="K359" s="135"/>
      <c r="L359" s="193" t="e">
        <v>#N/A</v>
      </c>
      <c r="M359" s="193" t="s">
        <v>2590</v>
      </c>
      <c r="N359" s="81">
        <v>1162.4025851158362</v>
      </c>
      <c r="O359" s="193" t="s">
        <v>2416</v>
      </c>
      <c r="P359" s="197">
        <v>2123.8200000000002</v>
      </c>
      <c r="Q359" s="135"/>
      <c r="R359" s="135"/>
      <c r="S359" s="135"/>
      <c r="T359" s="81"/>
    </row>
    <row r="360" spans="1:20" s="413" customFormat="1" ht="42" customHeight="1">
      <c r="A360" s="203">
        <v>916010</v>
      </c>
      <c r="B360" s="135" t="s">
        <v>58</v>
      </c>
      <c r="C360" s="44" t="s">
        <v>4637</v>
      </c>
      <c r="D360" s="56" t="s">
        <v>290</v>
      </c>
      <c r="E360" s="193">
        <v>40630160113090</v>
      </c>
      <c r="F360" s="197">
        <v>1989.8172</v>
      </c>
      <c r="G360" s="193">
        <v>0</v>
      </c>
      <c r="H360" s="135"/>
      <c r="I360" s="193" t="s">
        <v>2049</v>
      </c>
      <c r="J360" s="197">
        <v>1951.6950000000002</v>
      </c>
      <c r="K360" s="135" t="s">
        <v>2261</v>
      </c>
      <c r="L360" s="193">
        <v>1484</v>
      </c>
      <c r="M360" s="193" t="s">
        <v>2594</v>
      </c>
      <c r="N360" s="81">
        <v>1526.1295145238375</v>
      </c>
      <c r="O360" s="193" t="s">
        <v>2416</v>
      </c>
      <c r="P360" s="197">
        <v>2123.8200000000002</v>
      </c>
      <c r="Q360" s="135"/>
      <c r="R360" s="135"/>
      <c r="S360" s="135" t="s">
        <v>3482</v>
      </c>
      <c r="T360" s="81">
        <v>1706</v>
      </c>
    </row>
    <row r="361" spans="1:20" s="413" customFormat="1" ht="42" customHeight="1">
      <c r="A361" s="203">
        <v>916011</v>
      </c>
      <c r="B361" s="135" t="s">
        <v>59</v>
      </c>
      <c r="C361" s="44" t="s">
        <v>4638</v>
      </c>
      <c r="D361" s="57" t="s">
        <v>290</v>
      </c>
      <c r="E361" s="197"/>
      <c r="F361" s="197" t="e">
        <v>#N/A</v>
      </c>
      <c r="G361" s="193">
        <v>0</v>
      </c>
      <c r="H361" s="135"/>
      <c r="I361" s="197" t="s">
        <v>2051</v>
      </c>
      <c r="J361" s="197">
        <v>1852.8750000000002</v>
      </c>
      <c r="K361" s="135"/>
      <c r="L361" s="193" t="e">
        <v>#N/A</v>
      </c>
      <c r="M361" s="193" t="s">
        <v>2593</v>
      </c>
      <c r="N361" s="81">
        <v>850.25741715188781</v>
      </c>
      <c r="O361" s="193"/>
      <c r="P361" s="197"/>
      <c r="Q361" s="135"/>
      <c r="R361" s="135"/>
      <c r="S361" s="135"/>
      <c r="T361" s="81"/>
    </row>
    <row r="362" spans="1:20" s="413" customFormat="1" ht="42" customHeight="1">
      <c r="A362" s="192">
        <v>916012</v>
      </c>
      <c r="B362" s="21" t="s">
        <v>138</v>
      </c>
      <c r="C362" s="44" t="s">
        <v>4639</v>
      </c>
      <c r="D362" s="57" t="s">
        <v>290</v>
      </c>
      <c r="E362" s="197">
        <v>45100160113007</v>
      </c>
      <c r="F362" s="197">
        <v>1964.1971999999998</v>
      </c>
      <c r="G362" s="193">
        <v>0</v>
      </c>
      <c r="H362" s="21"/>
      <c r="I362" s="197" t="s">
        <v>2051</v>
      </c>
      <c r="J362" s="197">
        <v>1852.8750000000002</v>
      </c>
      <c r="K362" s="21"/>
      <c r="L362" s="193" t="e">
        <v>#N/A</v>
      </c>
      <c r="M362" s="193" t="s">
        <v>2592</v>
      </c>
      <c r="N362" s="81">
        <v>826.04296643688258</v>
      </c>
      <c r="O362" s="193"/>
      <c r="P362" s="197"/>
      <c r="Q362" s="21"/>
      <c r="R362" s="21"/>
      <c r="S362" s="21"/>
      <c r="T362" s="81"/>
    </row>
    <row r="363" spans="1:20" s="413" customFormat="1" ht="42" customHeight="1">
      <c r="A363" s="192">
        <v>916013</v>
      </c>
      <c r="B363" s="21" t="s">
        <v>60</v>
      </c>
      <c r="C363" s="44" t="s">
        <v>4519</v>
      </c>
      <c r="D363" s="57" t="s">
        <v>290</v>
      </c>
      <c r="E363" s="197"/>
      <c r="F363" s="197" t="e">
        <v>#N/A</v>
      </c>
      <c r="G363" s="193">
        <v>0</v>
      </c>
      <c r="H363" s="21"/>
      <c r="I363" s="197"/>
      <c r="J363" s="197" t="e">
        <v>#N/A</v>
      </c>
      <c r="K363" s="21" t="s">
        <v>2262</v>
      </c>
      <c r="L363" s="193">
        <v>3771.2</v>
      </c>
      <c r="M363" s="193" t="s">
        <v>2591</v>
      </c>
      <c r="N363" s="81">
        <v>1762.2858079377525</v>
      </c>
      <c r="O363" s="193" t="s">
        <v>2417</v>
      </c>
      <c r="P363" s="197">
        <v>2551.5</v>
      </c>
      <c r="Q363" s="21"/>
      <c r="R363" s="21"/>
      <c r="S363" s="135" t="s">
        <v>3483</v>
      </c>
      <c r="T363" s="81">
        <v>1635</v>
      </c>
    </row>
    <row r="364" spans="1:20" s="413" customFormat="1" ht="42" customHeight="1">
      <c r="A364" s="194">
        <v>816003</v>
      </c>
      <c r="B364" s="134" t="s">
        <v>163</v>
      </c>
      <c r="C364" s="44" t="s">
        <v>1127</v>
      </c>
      <c r="D364" s="56" t="s">
        <v>289</v>
      </c>
      <c r="E364" s="193"/>
      <c r="F364" s="197" t="e">
        <v>#N/A</v>
      </c>
      <c r="G364" s="193">
        <v>0</v>
      </c>
      <c r="H364" s="134"/>
      <c r="I364" s="193"/>
      <c r="J364" s="197" t="e">
        <v>#N/A</v>
      </c>
      <c r="K364" s="134"/>
      <c r="L364" s="193" t="e">
        <v>#N/A</v>
      </c>
      <c r="M364" s="193"/>
      <c r="N364" s="81"/>
      <c r="O364" s="193"/>
      <c r="P364" s="197"/>
      <c r="Q364" s="134"/>
      <c r="R364" s="134"/>
      <c r="S364" s="134"/>
      <c r="T364" s="81"/>
    </row>
    <row r="365" spans="1:20" s="459" customFormat="1" ht="42" customHeight="1">
      <c r="A365" s="194">
        <v>816004</v>
      </c>
      <c r="B365" s="134" t="s">
        <v>699</v>
      </c>
      <c r="C365" s="44" t="s">
        <v>701</v>
      </c>
      <c r="D365" s="56" t="s">
        <v>289</v>
      </c>
      <c r="E365" s="193">
        <v>315100160120000</v>
      </c>
      <c r="F365" s="197">
        <v>608.05079999999998</v>
      </c>
      <c r="G365" s="193">
        <v>0</v>
      </c>
      <c r="H365" s="134"/>
      <c r="I365" s="193"/>
      <c r="J365" s="197" t="e">
        <v>#N/A</v>
      </c>
      <c r="K365" s="134"/>
      <c r="L365" s="193" t="e">
        <v>#N/A</v>
      </c>
      <c r="M365" s="193"/>
      <c r="N365" s="81"/>
      <c r="O365" s="193"/>
      <c r="P365" s="197"/>
      <c r="Q365" s="134"/>
      <c r="R365" s="134"/>
      <c r="S365" s="134"/>
      <c r="T365" s="81"/>
    </row>
    <row r="366" spans="1:20" s="459" customFormat="1" ht="42" customHeight="1">
      <c r="A366" s="194">
        <v>816005</v>
      </c>
      <c r="B366" s="134" t="s">
        <v>700</v>
      </c>
      <c r="C366" s="44" t="s">
        <v>4485</v>
      </c>
      <c r="D366" s="56" t="s">
        <v>289</v>
      </c>
      <c r="E366" s="193">
        <v>316000160120000</v>
      </c>
      <c r="F366" s="197">
        <v>1017.1139999999999</v>
      </c>
      <c r="G366" s="193">
        <v>0</v>
      </c>
      <c r="H366" s="134"/>
      <c r="I366" s="193"/>
      <c r="J366" s="197" t="e">
        <v>#N/A</v>
      </c>
      <c r="K366" s="134"/>
      <c r="L366" s="193" t="e">
        <v>#N/A</v>
      </c>
      <c r="M366" s="193"/>
      <c r="N366" s="81"/>
      <c r="O366" s="193"/>
      <c r="P366" s="197"/>
      <c r="Q366" s="134"/>
      <c r="R366" s="134"/>
      <c r="S366" s="134"/>
      <c r="T366" s="81"/>
    </row>
    <row r="367" spans="1:20" s="459" customFormat="1" ht="42" customHeight="1">
      <c r="A367" s="460">
        <v>916045</v>
      </c>
      <c r="B367" s="134" t="s">
        <v>5146</v>
      </c>
      <c r="C367" s="44" t="s">
        <v>5147</v>
      </c>
      <c r="D367" s="56" t="s">
        <v>290</v>
      </c>
      <c r="E367" s="193"/>
      <c r="F367" s="197"/>
      <c r="G367" s="193"/>
      <c r="H367" s="134"/>
      <c r="I367" s="193"/>
      <c r="J367" s="197"/>
      <c r="K367" s="541"/>
      <c r="L367" s="193"/>
      <c r="M367" s="193"/>
      <c r="N367" s="81"/>
      <c r="O367" s="193"/>
      <c r="P367" s="197"/>
      <c r="Q367" s="134"/>
      <c r="R367" s="134"/>
      <c r="S367" s="134"/>
      <c r="T367" s="81"/>
    </row>
    <row r="368" spans="1:20" s="459" customFormat="1" ht="42" customHeight="1">
      <c r="A368" s="460">
        <v>916046</v>
      </c>
      <c r="B368" s="134" t="s">
        <v>5148</v>
      </c>
      <c r="C368" s="44" t="s">
        <v>5149</v>
      </c>
      <c r="D368" s="56" t="s">
        <v>290</v>
      </c>
      <c r="E368" s="193"/>
      <c r="F368" s="197"/>
      <c r="G368" s="193"/>
      <c r="H368" s="134"/>
      <c r="I368" s="193"/>
      <c r="J368" s="197"/>
      <c r="K368" s="541"/>
      <c r="L368" s="193"/>
      <c r="M368" s="193"/>
      <c r="N368" s="81"/>
      <c r="O368" s="193"/>
      <c r="P368" s="197"/>
      <c r="Q368" s="134"/>
      <c r="R368" s="134"/>
      <c r="S368" s="134"/>
      <c r="T368" s="81"/>
    </row>
    <row r="369" spans="1:20" s="413" customFormat="1" ht="42" customHeight="1">
      <c r="A369" s="194">
        <v>816006</v>
      </c>
      <c r="B369" s="134" t="s">
        <v>50</v>
      </c>
      <c r="C369" s="44" t="s">
        <v>4640</v>
      </c>
      <c r="D369" s="56" t="s">
        <v>289</v>
      </c>
      <c r="E369" s="193">
        <v>315140160118001</v>
      </c>
      <c r="F369" s="197">
        <v>1178.52</v>
      </c>
      <c r="G369" s="193">
        <v>0</v>
      </c>
      <c r="H369" s="134"/>
      <c r="I369" s="193" t="s">
        <v>2052</v>
      </c>
      <c r="J369" s="197">
        <v>921.99060000000009</v>
      </c>
      <c r="K369" s="218" t="s">
        <v>3737</v>
      </c>
      <c r="L369" s="193">
        <v>655.20000000000005</v>
      </c>
      <c r="M369" s="193" t="s">
        <v>2599</v>
      </c>
      <c r="N369" s="81">
        <v>577.84484660807891</v>
      </c>
      <c r="O369" s="193" t="s">
        <v>2425</v>
      </c>
      <c r="P369" s="197">
        <v>1097.5500000000002</v>
      </c>
      <c r="Q369" s="134"/>
      <c r="R369" s="134"/>
      <c r="S369" s="134"/>
      <c r="T369" s="81"/>
    </row>
    <row r="370" spans="1:20" s="413" customFormat="1" ht="42" customHeight="1">
      <c r="A370" s="194">
        <v>816007</v>
      </c>
      <c r="B370" s="134" t="s">
        <v>51</v>
      </c>
      <c r="C370" s="44" t="s">
        <v>4641</v>
      </c>
      <c r="D370" s="56" t="s">
        <v>289</v>
      </c>
      <c r="E370" s="193">
        <v>316040160118000</v>
      </c>
      <c r="F370" s="197">
        <v>1707.9971999999998</v>
      </c>
      <c r="G370" s="193">
        <v>0</v>
      </c>
      <c r="H370" s="134"/>
      <c r="I370" s="193" t="s">
        <v>2054</v>
      </c>
      <c r="J370" s="197">
        <v>1259.9550000000002</v>
      </c>
      <c r="K370" s="134"/>
      <c r="L370" s="193" t="e">
        <v>#N/A</v>
      </c>
      <c r="M370" s="193" t="s">
        <v>2600</v>
      </c>
      <c r="N370" s="81">
        <v>605.36126787513035</v>
      </c>
      <c r="O370" s="193"/>
      <c r="P370" s="197"/>
      <c r="Q370" s="134"/>
      <c r="R370" s="134"/>
      <c r="S370" s="134"/>
      <c r="T370" s="81"/>
    </row>
    <row r="371" spans="1:20" s="413" customFormat="1" ht="42" customHeight="1">
      <c r="A371" s="194">
        <v>816008</v>
      </c>
      <c r="B371" s="134" t="s">
        <v>52</v>
      </c>
      <c r="C371" s="44" t="s">
        <v>4520</v>
      </c>
      <c r="D371" s="56" t="s">
        <v>289</v>
      </c>
      <c r="E371" s="193">
        <v>316050160118001</v>
      </c>
      <c r="F371" s="197">
        <v>1229.76</v>
      </c>
      <c r="G371" s="193">
        <v>0</v>
      </c>
      <c r="H371" s="134"/>
      <c r="I371" s="193" t="s">
        <v>2055</v>
      </c>
      <c r="J371" s="197">
        <v>1139.3946000000001</v>
      </c>
      <c r="K371" s="134" t="s">
        <v>2265</v>
      </c>
      <c r="L371" s="193">
        <v>680</v>
      </c>
      <c r="M371" s="193" t="s">
        <v>2602</v>
      </c>
      <c r="N371" s="81">
        <v>550.3284253410277</v>
      </c>
      <c r="O371" s="193" t="s">
        <v>2427</v>
      </c>
      <c r="P371" s="197">
        <v>1097.5500000000002</v>
      </c>
      <c r="Q371" s="134"/>
      <c r="R371" s="134"/>
      <c r="S371" s="134"/>
      <c r="T371" s="81"/>
    </row>
    <row r="372" spans="1:20" s="413" customFormat="1" ht="42" customHeight="1">
      <c r="A372" s="194">
        <v>816009</v>
      </c>
      <c r="B372" s="134" t="s">
        <v>36</v>
      </c>
      <c r="C372" s="44" t="s">
        <v>4521</v>
      </c>
      <c r="D372" s="56" t="s">
        <v>289</v>
      </c>
      <c r="E372" s="193">
        <v>316000160118000</v>
      </c>
      <c r="F372" s="197">
        <v>1443.2628</v>
      </c>
      <c r="G372" s="193">
        <v>0</v>
      </c>
      <c r="H372" s="134"/>
      <c r="I372" s="193" t="s">
        <v>2053</v>
      </c>
      <c r="J372" s="197">
        <v>1534.6746000000001</v>
      </c>
      <c r="K372" s="134"/>
      <c r="L372" s="193" t="e">
        <v>#N/A</v>
      </c>
      <c r="M372" s="193" t="s">
        <v>2601</v>
      </c>
      <c r="N372" s="81">
        <v>577.84484660807891</v>
      </c>
      <c r="O372" s="193"/>
      <c r="P372" s="197"/>
      <c r="Q372" s="134"/>
      <c r="R372" s="134"/>
      <c r="S372" s="134"/>
      <c r="T372" s="81"/>
    </row>
    <row r="373" spans="1:20" s="413" customFormat="1" ht="42" customHeight="1">
      <c r="A373" s="194">
        <v>816010</v>
      </c>
      <c r="B373" s="134" t="s">
        <v>785</v>
      </c>
      <c r="C373" s="44" t="s">
        <v>784</v>
      </c>
      <c r="D373" s="56" t="s">
        <v>289</v>
      </c>
      <c r="E373" s="193"/>
      <c r="F373" s="197" t="e">
        <v>#N/A</v>
      </c>
      <c r="G373" s="193" t="s">
        <v>1897</v>
      </c>
      <c r="H373" s="134"/>
      <c r="I373" s="193"/>
      <c r="J373" s="197" t="e">
        <v>#N/A</v>
      </c>
      <c r="K373" s="134"/>
      <c r="L373" s="193" t="e">
        <v>#N/A</v>
      </c>
      <c r="M373" s="193" t="s">
        <v>2603</v>
      </c>
      <c r="N373" s="81">
        <v>464.94254625885617</v>
      </c>
      <c r="O373" s="193" t="s">
        <v>2428</v>
      </c>
      <c r="P373" s="197">
        <v>1064.3400000000001</v>
      </c>
      <c r="Q373" s="134"/>
      <c r="R373" s="134"/>
      <c r="S373" s="134"/>
      <c r="T373" s="81"/>
    </row>
    <row r="374" spans="1:20" s="413" customFormat="1" ht="42" customHeight="1">
      <c r="A374" s="194">
        <v>816011</v>
      </c>
      <c r="B374" s="134" t="s">
        <v>786</v>
      </c>
      <c r="C374" s="44" t="s">
        <v>784</v>
      </c>
      <c r="D374" s="56" t="s">
        <v>289</v>
      </c>
      <c r="E374" s="193"/>
      <c r="F374" s="197" t="e">
        <v>#N/A</v>
      </c>
      <c r="G374" s="193" t="s">
        <v>1897</v>
      </c>
      <c r="H374" s="134"/>
      <c r="I374" s="193"/>
      <c r="J374" s="197" t="e">
        <v>#N/A</v>
      </c>
      <c r="K374" s="134"/>
      <c r="L374" s="193" t="e">
        <v>#N/A</v>
      </c>
      <c r="M374" s="193" t="s">
        <v>2603</v>
      </c>
      <c r="N374" s="81">
        <v>464.94254625885617</v>
      </c>
      <c r="O374" s="193"/>
      <c r="P374" s="197"/>
      <c r="Q374" s="134"/>
      <c r="R374" s="134"/>
      <c r="S374" s="134"/>
      <c r="T374" s="81"/>
    </row>
    <row r="375" spans="1:20" s="413" customFormat="1" ht="42" customHeight="1">
      <c r="A375" s="194">
        <v>816012</v>
      </c>
      <c r="B375" s="134" t="s">
        <v>900</v>
      </c>
      <c r="C375" s="44" t="s">
        <v>887</v>
      </c>
      <c r="D375" s="56" t="s">
        <v>289</v>
      </c>
      <c r="E375" s="193"/>
      <c r="F375" s="197" t="e">
        <v>#N/A</v>
      </c>
      <c r="G375" s="193">
        <v>0</v>
      </c>
      <c r="H375" s="134"/>
      <c r="I375" s="193"/>
      <c r="J375" s="197" t="e">
        <v>#N/A</v>
      </c>
      <c r="K375" s="134" t="s">
        <v>2266</v>
      </c>
      <c r="L375" s="193">
        <v>312</v>
      </c>
      <c r="M375" s="193" t="s">
        <v>2598</v>
      </c>
      <c r="N375" s="81">
        <v>536.85486734129881</v>
      </c>
      <c r="O375" s="193" t="s">
        <v>2426</v>
      </c>
      <c r="P375" s="197">
        <v>1091.8800000000001</v>
      </c>
      <c r="Q375" s="134"/>
      <c r="R375" s="134"/>
      <c r="S375" s="134"/>
      <c r="T375" s="81"/>
    </row>
    <row r="376" spans="1:20" s="413" customFormat="1" ht="42" customHeight="1">
      <c r="A376" s="439">
        <v>916041</v>
      </c>
      <c r="B376" s="134" t="s">
        <v>4846</v>
      </c>
      <c r="C376" s="44" t="s">
        <v>4847</v>
      </c>
      <c r="D376" s="56" t="s">
        <v>290</v>
      </c>
      <c r="E376" s="193"/>
      <c r="F376" s="197">
        <v>0</v>
      </c>
      <c r="G376" s="193"/>
      <c r="H376" s="134"/>
      <c r="I376" s="193"/>
      <c r="J376" s="197"/>
      <c r="K376" s="134"/>
      <c r="L376" s="193">
        <v>0</v>
      </c>
      <c r="M376" s="193"/>
      <c r="N376" s="81"/>
      <c r="O376" s="193"/>
      <c r="P376" s="197"/>
      <c r="Q376" s="134"/>
      <c r="R376" s="134"/>
      <c r="S376" s="134"/>
      <c r="T376" s="81"/>
    </row>
    <row r="377" spans="1:20" s="413" customFormat="1" ht="42" customHeight="1">
      <c r="A377" s="192">
        <v>816013</v>
      </c>
      <c r="B377" s="21" t="s">
        <v>433</v>
      </c>
      <c r="C377" s="44" t="s">
        <v>4090</v>
      </c>
      <c r="D377" s="56" t="s">
        <v>289</v>
      </c>
      <c r="E377" s="193">
        <v>316300160259010</v>
      </c>
      <c r="F377" s="197">
        <v>1359.5652</v>
      </c>
      <c r="G377" s="193">
        <v>0</v>
      </c>
      <c r="H377" s="21"/>
      <c r="I377" s="193" t="s">
        <v>2073</v>
      </c>
      <c r="J377" s="197">
        <v>329.07060000000001</v>
      </c>
      <c r="K377" s="21"/>
      <c r="L377" s="193" t="e">
        <v>#N/A</v>
      </c>
      <c r="M377" s="193"/>
      <c r="N377" s="81"/>
      <c r="O377" s="193"/>
      <c r="P377" s="197"/>
      <c r="Q377" s="21"/>
      <c r="R377" s="21"/>
      <c r="S377" s="21"/>
      <c r="T377" s="81"/>
    </row>
    <row r="378" spans="1:20" s="413" customFormat="1" ht="42" customHeight="1">
      <c r="A378" s="192">
        <v>816014</v>
      </c>
      <c r="B378" s="21" t="s">
        <v>1008</v>
      </c>
      <c r="C378" s="44" t="s">
        <v>1128</v>
      </c>
      <c r="D378" s="56" t="s">
        <v>289</v>
      </c>
      <c r="E378" s="193">
        <v>45200160259001</v>
      </c>
      <c r="F378" s="197">
        <v>717.36</v>
      </c>
      <c r="G378" s="193">
        <v>0</v>
      </c>
      <c r="H378" s="21"/>
      <c r="I378" s="193" t="s">
        <v>2072</v>
      </c>
      <c r="J378" s="197">
        <v>190.72260000000003</v>
      </c>
      <c r="K378" s="21"/>
      <c r="L378" s="193" t="e">
        <v>#N/A</v>
      </c>
      <c r="M378" s="193"/>
      <c r="N378" s="81"/>
      <c r="O378" s="193"/>
      <c r="P378" s="197"/>
      <c r="Q378" s="21"/>
      <c r="R378" s="21"/>
      <c r="S378" s="21"/>
      <c r="T378" s="81"/>
    </row>
    <row r="379" spans="1:20" s="413" customFormat="1" ht="42" customHeight="1">
      <c r="A379" s="416">
        <v>816020</v>
      </c>
      <c r="B379" s="21" t="s">
        <v>5019</v>
      </c>
      <c r="C379" s="44" t="s">
        <v>5020</v>
      </c>
      <c r="D379" s="56" t="s">
        <v>289</v>
      </c>
      <c r="E379" s="193"/>
      <c r="F379" s="197"/>
      <c r="G379" s="193"/>
      <c r="H379" s="21"/>
      <c r="I379" s="193"/>
      <c r="J379" s="197"/>
      <c r="K379" s="21"/>
      <c r="L379" s="193"/>
      <c r="M379" s="193"/>
      <c r="N379" s="81"/>
      <c r="O379" s="193"/>
      <c r="P379" s="197"/>
      <c r="Q379" s="21"/>
      <c r="R379" s="21"/>
      <c r="S379" s="21"/>
      <c r="T379" s="81"/>
    </row>
    <row r="380" spans="1:20" s="413" customFormat="1" ht="42" customHeight="1">
      <c r="A380" s="192">
        <v>816015</v>
      </c>
      <c r="B380" s="21" t="s">
        <v>763</v>
      </c>
      <c r="C380" s="44" t="s">
        <v>4331</v>
      </c>
      <c r="D380" s="56" t="s">
        <v>289</v>
      </c>
      <c r="E380" s="193">
        <v>5300160109400</v>
      </c>
      <c r="F380" s="197">
        <v>2047.0379999999998</v>
      </c>
      <c r="G380" s="193">
        <v>0</v>
      </c>
      <c r="H380" s="21"/>
      <c r="I380" s="193"/>
      <c r="J380" s="197" t="e">
        <v>#N/A</v>
      </c>
      <c r="K380" s="21"/>
      <c r="L380" s="193" t="e">
        <v>#N/A</v>
      </c>
      <c r="M380" s="193"/>
      <c r="N380" s="81"/>
      <c r="O380" s="193"/>
      <c r="P380" s="197"/>
      <c r="Q380" s="21"/>
      <c r="R380" s="21"/>
      <c r="S380" s="21"/>
      <c r="T380" s="81"/>
    </row>
    <row r="381" spans="1:20" s="413" customFormat="1" ht="42" customHeight="1">
      <c r="A381" s="192">
        <v>816016</v>
      </c>
      <c r="B381" s="21" t="s">
        <v>775</v>
      </c>
      <c r="C381" s="44" t="s">
        <v>4332</v>
      </c>
      <c r="D381" s="56" t="s">
        <v>289</v>
      </c>
      <c r="E381" s="193"/>
      <c r="F381" s="197" t="e">
        <v>#N/A</v>
      </c>
      <c r="G381" s="193">
        <v>0</v>
      </c>
      <c r="H381" s="21"/>
      <c r="I381" s="193"/>
      <c r="J381" s="197" t="e">
        <v>#N/A</v>
      </c>
      <c r="K381" s="21"/>
      <c r="L381" s="193" t="e">
        <v>#N/A</v>
      </c>
      <c r="M381" s="193"/>
      <c r="N381" s="81"/>
      <c r="O381" s="193"/>
      <c r="P381" s="197"/>
      <c r="Q381" s="21"/>
      <c r="R381" s="21"/>
      <c r="S381" s="21"/>
      <c r="T381" s="81"/>
    </row>
    <row r="382" spans="1:20" s="413" customFormat="1" ht="42" customHeight="1">
      <c r="A382" s="192">
        <v>816017</v>
      </c>
      <c r="B382" s="21" t="s">
        <v>1009</v>
      </c>
      <c r="C382" s="44" t="s">
        <v>1129</v>
      </c>
      <c r="D382" s="56" t="s">
        <v>289</v>
      </c>
      <c r="E382" s="193"/>
      <c r="F382" s="197" t="e">
        <v>#N/A</v>
      </c>
      <c r="G382" s="193">
        <v>0</v>
      </c>
      <c r="H382" s="21"/>
      <c r="I382" s="193"/>
      <c r="J382" s="197" t="e">
        <v>#N/A</v>
      </c>
      <c r="K382" s="21"/>
      <c r="L382" s="193" t="e">
        <v>#N/A</v>
      </c>
      <c r="M382" s="193"/>
      <c r="N382" s="81"/>
      <c r="O382" s="193"/>
      <c r="P382" s="197"/>
      <c r="Q382" s="21"/>
      <c r="R382" s="21"/>
      <c r="S382" s="21"/>
      <c r="T382" s="81"/>
    </row>
    <row r="383" spans="1:20" s="413" customFormat="1" ht="42" customHeight="1">
      <c r="A383" s="192">
        <v>816018</v>
      </c>
      <c r="B383" s="21" t="s">
        <v>226</v>
      </c>
      <c r="C383" s="44" t="s">
        <v>1130</v>
      </c>
      <c r="D383" s="56" t="s">
        <v>289</v>
      </c>
      <c r="E383" s="193">
        <v>45200160205400</v>
      </c>
      <c r="F383" s="197">
        <v>498.73320000000001</v>
      </c>
      <c r="G383" s="193">
        <v>0</v>
      </c>
      <c r="H383" s="21"/>
      <c r="I383" s="193"/>
      <c r="J383" s="197" t="e">
        <v>#N/A</v>
      </c>
      <c r="K383" s="21"/>
      <c r="L383" s="193" t="e">
        <v>#N/A</v>
      </c>
      <c r="M383" s="193"/>
      <c r="N383" s="81"/>
      <c r="O383" s="193"/>
      <c r="P383" s="197"/>
      <c r="Q383" s="21"/>
      <c r="R383" s="21"/>
      <c r="S383" s="21"/>
      <c r="T383" s="81"/>
    </row>
    <row r="384" spans="1:20" s="413" customFormat="1" ht="42" customHeight="1" thickBot="1">
      <c r="A384" s="192">
        <v>816019</v>
      </c>
      <c r="B384" s="21" t="s">
        <v>227</v>
      </c>
      <c r="C384" s="44" t="s">
        <v>4522</v>
      </c>
      <c r="D384" s="56" t="s">
        <v>289</v>
      </c>
      <c r="E384" s="193">
        <v>390900160205400</v>
      </c>
      <c r="F384" s="197">
        <v>1598.6879999999999</v>
      </c>
      <c r="G384" s="193">
        <v>0</v>
      </c>
      <c r="H384" s="21"/>
      <c r="I384" s="193"/>
      <c r="J384" s="197" t="e">
        <v>#N/A</v>
      </c>
      <c r="K384" s="21"/>
      <c r="L384" s="193" t="e">
        <v>#N/A</v>
      </c>
      <c r="M384" s="193"/>
      <c r="N384" s="81"/>
      <c r="O384" s="193"/>
      <c r="P384" s="197"/>
      <c r="Q384" s="21"/>
      <c r="R384" s="21"/>
      <c r="S384" s="21"/>
      <c r="T384" s="81"/>
    </row>
    <row r="385" spans="1:20" ht="21" customHeight="1" thickBot="1">
      <c r="A385" s="407"/>
      <c r="B385" s="408"/>
      <c r="C385" s="421" t="s">
        <v>7</v>
      </c>
      <c r="D385" s="408"/>
      <c r="E385" s="411"/>
      <c r="F385" s="197">
        <v>0</v>
      </c>
      <c r="G385" s="193" t="e">
        <v>#N/A</v>
      </c>
      <c r="H385" s="408"/>
      <c r="I385" s="411"/>
      <c r="J385" s="197" t="e">
        <v>#N/A</v>
      </c>
      <c r="K385" s="412"/>
      <c r="L385" s="193">
        <v>0</v>
      </c>
      <c r="M385" s="193"/>
      <c r="N385" s="81"/>
      <c r="O385" s="193"/>
      <c r="P385" s="197"/>
      <c r="Q385" s="408"/>
      <c r="R385" s="408"/>
      <c r="S385" s="408"/>
      <c r="T385" s="81"/>
    </row>
    <row r="386" spans="1:20" s="413" customFormat="1" ht="42" customHeight="1">
      <c r="A386" s="192">
        <v>916014</v>
      </c>
      <c r="B386" s="21" t="s">
        <v>37</v>
      </c>
      <c r="C386" s="44" t="s">
        <v>1131</v>
      </c>
      <c r="D386" s="57" t="s">
        <v>290</v>
      </c>
      <c r="E386" s="197">
        <v>374100160230001</v>
      </c>
      <c r="F386" s="197" t="e">
        <v>#N/A</v>
      </c>
      <c r="G386" s="193">
        <v>0</v>
      </c>
      <c r="H386" s="21"/>
      <c r="I386" s="197" t="s">
        <v>2058</v>
      </c>
      <c r="J386" s="197">
        <v>1435.8545999999999</v>
      </c>
      <c r="K386" s="21" t="s">
        <v>2273</v>
      </c>
      <c r="L386" s="193">
        <v>741.6</v>
      </c>
      <c r="M386" s="193" t="s">
        <v>2615</v>
      </c>
      <c r="N386" s="81">
        <v>756.20067911696424</v>
      </c>
      <c r="O386" s="193" t="s">
        <v>2434</v>
      </c>
      <c r="P386" s="197">
        <v>844.0200000000001</v>
      </c>
      <c r="Q386" s="21"/>
      <c r="R386" s="21"/>
      <c r="S386" s="21" t="s">
        <v>3543</v>
      </c>
      <c r="T386" s="81">
        <v>637</v>
      </c>
    </row>
    <row r="387" spans="1:20" s="413" customFormat="1" ht="42" customHeight="1">
      <c r="A387" s="192">
        <v>916015</v>
      </c>
      <c r="B387" s="21" t="s">
        <v>38</v>
      </c>
      <c r="C387" s="44" t="s">
        <v>1132</v>
      </c>
      <c r="D387" s="57" t="s">
        <v>290</v>
      </c>
      <c r="E387" s="197">
        <v>46900160230000</v>
      </c>
      <c r="F387" s="197">
        <v>1535.4947999999999</v>
      </c>
      <c r="G387" s="193">
        <v>0</v>
      </c>
      <c r="H387" s="21"/>
      <c r="I387" s="197" t="s">
        <v>2059</v>
      </c>
      <c r="J387" s="197">
        <v>1317.2706000000001</v>
      </c>
      <c r="K387" s="21" t="s">
        <v>2274</v>
      </c>
      <c r="L387" s="193">
        <v>757.6</v>
      </c>
      <c r="M387" s="193" t="s">
        <v>2616</v>
      </c>
      <c r="N387" s="81">
        <v>486.86198610053384</v>
      </c>
      <c r="O387" s="193" t="s">
        <v>2432</v>
      </c>
      <c r="P387" s="197">
        <v>844.0200000000001</v>
      </c>
      <c r="Q387" s="21"/>
      <c r="R387" s="21"/>
      <c r="S387" s="134" t="s">
        <v>3650</v>
      </c>
      <c r="T387" s="81">
        <v>535</v>
      </c>
    </row>
    <row r="388" spans="1:20" s="413" customFormat="1" ht="42" customHeight="1">
      <c r="A388" s="192">
        <v>916016</v>
      </c>
      <c r="B388" s="21" t="s">
        <v>921</v>
      </c>
      <c r="C388" s="44" t="s">
        <v>4091</v>
      </c>
      <c r="D388" s="57" t="s">
        <v>290</v>
      </c>
      <c r="E388" s="197">
        <v>316300160230010</v>
      </c>
      <c r="F388" s="197" t="e">
        <v>#N/A</v>
      </c>
      <c r="G388" s="193">
        <v>0</v>
      </c>
      <c r="H388" s="21"/>
      <c r="I388" s="197" t="s">
        <v>2060</v>
      </c>
      <c r="J388" s="197">
        <v>1416.0906</v>
      </c>
      <c r="K388" s="21" t="s">
        <v>2272</v>
      </c>
      <c r="L388" s="193">
        <v>717.6</v>
      </c>
      <c r="M388" s="193" t="s">
        <v>2613</v>
      </c>
      <c r="N388" s="81">
        <v>486.86198610053384</v>
      </c>
      <c r="O388" s="193" t="s">
        <v>2433</v>
      </c>
      <c r="P388" s="197">
        <v>912.87</v>
      </c>
      <c r="Q388" s="21"/>
      <c r="R388" s="21"/>
      <c r="S388" s="134" t="s">
        <v>3651</v>
      </c>
      <c r="T388" s="81">
        <v>596</v>
      </c>
    </row>
    <row r="389" spans="1:20" s="413" customFormat="1" ht="42" customHeight="1">
      <c r="A389" s="192">
        <v>916017</v>
      </c>
      <c r="B389" s="21" t="s">
        <v>481</v>
      </c>
      <c r="C389" s="44" t="s">
        <v>480</v>
      </c>
      <c r="D389" s="57" t="s">
        <v>290</v>
      </c>
      <c r="E389" s="197"/>
      <c r="F389" s="197" t="e">
        <v>#N/A</v>
      </c>
      <c r="G389" s="193" t="s">
        <v>2882</v>
      </c>
      <c r="H389" s="21"/>
      <c r="I389" s="197" t="s">
        <v>2057</v>
      </c>
      <c r="J389" s="197">
        <v>1259.9550000000002</v>
      </c>
      <c r="K389" s="21" t="s">
        <v>2270</v>
      </c>
      <c r="L389" s="193">
        <v>696</v>
      </c>
      <c r="M389" s="193" t="s">
        <v>2607</v>
      </c>
      <c r="N389" s="81">
        <v>756.20067911696424</v>
      </c>
      <c r="O389" s="193" t="s">
        <v>2430</v>
      </c>
      <c r="P389" s="197">
        <v>893.43000000000006</v>
      </c>
      <c r="Q389" s="21"/>
      <c r="R389" s="21"/>
      <c r="S389" s="21" t="s">
        <v>3542</v>
      </c>
      <c r="T389" s="81">
        <v>659</v>
      </c>
    </row>
    <row r="390" spans="1:20" s="413" customFormat="1" ht="42" customHeight="1">
      <c r="A390" s="192">
        <v>916018</v>
      </c>
      <c r="B390" s="21" t="s">
        <v>548</v>
      </c>
      <c r="C390" s="44" t="s">
        <v>4216</v>
      </c>
      <c r="D390" s="57" t="s">
        <v>290</v>
      </c>
      <c r="E390" s="197"/>
      <c r="F390" s="197" t="e">
        <v>#N/A</v>
      </c>
      <c r="G390" s="193" t="s">
        <v>1996</v>
      </c>
      <c r="H390" s="21"/>
      <c r="I390" s="197" t="s">
        <v>2061</v>
      </c>
      <c r="J390" s="197">
        <v>1831.1346000000001</v>
      </c>
      <c r="K390" s="21" t="s">
        <v>2267</v>
      </c>
      <c r="L390" s="193">
        <v>1083.2</v>
      </c>
      <c r="M390" s="193" t="s">
        <v>2567</v>
      </c>
      <c r="N390" s="81">
        <v>1147.0407209975097</v>
      </c>
      <c r="O390" s="193" t="s">
        <v>2435</v>
      </c>
      <c r="P390" s="197">
        <v>1508.22</v>
      </c>
      <c r="Q390" s="21"/>
      <c r="R390" s="21"/>
      <c r="S390" s="21" t="s">
        <v>3541</v>
      </c>
      <c r="T390" s="81">
        <v>1035</v>
      </c>
    </row>
    <row r="391" spans="1:20" s="413" customFormat="1" ht="42" customHeight="1">
      <c r="A391" s="416">
        <v>916038</v>
      </c>
      <c r="B391" s="21" t="s">
        <v>3771</v>
      </c>
      <c r="C391" s="44" t="s">
        <v>4217</v>
      </c>
      <c r="D391" s="57" t="s">
        <v>290</v>
      </c>
      <c r="E391" s="197"/>
      <c r="F391" s="197">
        <v>0</v>
      </c>
      <c r="G391" s="193"/>
      <c r="H391" s="21"/>
      <c r="I391" s="420"/>
      <c r="J391" s="197" t="e">
        <v>#N/A</v>
      </c>
      <c r="K391" s="21" t="s">
        <v>5086</v>
      </c>
      <c r="L391" s="193">
        <v>0</v>
      </c>
      <c r="M391" s="193"/>
      <c r="N391" s="81"/>
      <c r="O391" s="193" t="s">
        <v>2431</v>
      </c>
      <c r="P391" s="197"/>
      <c r="Q391" s="21"/>
      <c r="R391" s="21"/>
      <c r="S391" s="21"/>
      <c r="T391" s="81"/>
    </row>
    <row r="392" spans="1:20" s="413" customFormat="1" ht="42" customHeight="1">
      <c r="A392" s="416">
        <v>916039</v>
      </c>
      <c r="B392" s="21" t="s">
        <v>3772</v>
      </c>
      <c r="C392" s="44" t="s">
        <v>4218</v>
      </c>
      <c r="D392" s="57" t="s">
        <v>290</v>
      </c>
      <c r="E392" s="197"/>
      <c r="F392" s="197">
        <v>0</v>
      </c>
      <c r="G392" s="193"/>
      <c r="H392" s="21"/>
      <c r="I392" s="420" t="s">
        <v>2056</v>
      </c>
      <c r="J392" s="197" t="e">
        <v>#N/A</v>
      </c>
      <c r="K392" s="21" t="s">
        <v>5087</v>
      </c>
      <c r="L392" s="193">
        <v>0</v>
      </c>
      <c r="M392" s="193"/>
      <c r="N392" s="81"/>
      <c r="O392" s="193"/>
      <c r="P392" s="197"/>
      <c r="Q392" s="21"/>
      <c r="R392" s="21"/>
      <c r="S392" s="21"/>
      <c r="T392" s="81"/>
    </row>
    <row r="393" spans="1:20" s="413" customFormat="1" ht="42" customHeight="1">
      <c r="A393" s="192">
        <v>916019</v>
      </c>
      <c r="B393" s="21" t="s">
        <v>703</v>
      </c>
      <c r="C393" s="44" t="s">
        <v>704</v>
      </c>
      <c r="D393" s="57" t="s">
        <v>290</v>
      </c>
      <c r="E393" s="197"/>
      <c r="F393" s="197" t="e">
        <v>#N/A</v>
      </c>
      <c r="G393" s="193" t="s">
        <v>2877</v>
      </c>
      <c r="H393" s="21"/>
      <c r="I393" s="197" t="s">
        <v>2056</v>
      </c>
      <c r="J393" s="197">
        <v>1184.8518000000001</v>
      </c>
      <c r="K393" s="21" t="s">
        <v>2271</v>
      </c>
      <c r="L393" s="193">
        <v>717.6</v>
      </c>
      <c r="M393" s="193" t="s">
        <v>2609</v>
      </c>
      <c r="N393" s="81">
        <v>756.20067911696424</v>
      </c>
      <c r="O393" s="193" t="s">
        <v>2429</v>
      </c>
      <c r="P393" s="197">
        <v>893.43000000000006</v>
      </c>
      <c r="Q393" s="21"/>
      <c r="R393" s="21"/>
      <c r="S393" s="21" t="s">
        <v>3542</v>
      </c>
      <c r="T393" s="81">
        <v>659</v>
      </c>
    </row>
    <row r="394" spans="1:20" s="413" customFormat="1" ht="42" customHeight="1">
      <c r="A394" s="192">
        <v>916020</v>
      </c>
      <c r="B394" s="21" t="s">
        <v>838</v>
      </c>
      <c r="C394" s="44" t="s">
        <v>1765</v>
      </c>
      <c r="D394" s="57" t="s">
        <v>290</v>
      </c>
      <c r="E394" s="197"/>
      <c r="F394" s="197" t="e">
        <v>#N/A</v>
      </c>
      <c r="G394" s="193" t="s">
        <v>1916</v>
      </c>
      <c r="H394" s="21"/>
      <c r="I394" s="420"/>
      <c r="J394" s="197" t="e">
        <v>#N/A</v>
      </c>
      <c r="K394" s="21" t="s">
        <v>2269</v>
      </c>
      <c r="L394" s="193">
        <v>669.6</v>
      </c>
      <c r="M394" s="193" t="s">
        <v>2608</v>
      </c>
      <c r="N394" s="81">
        <v>732.59132252011307</v>
      </c>
      <c r="O394" s="193" t="s">
        <v>2431</v>
      </c>
      <c r="P394" s="197">
        <v>933.93000000000006</v>
      </c>
      <c r="Q394" s="21"/>
      <c r="R394" s="21"/>
      <c r="S394" s="21" t="s">
        <v>3540</v>
      </c>
      <c r="T394" s="81">
        <v>560</v>
      </c>
    </row>
    <row r="395" spans="1:20" s="413" customFormat="1" ht="42" customHeight="1">
      <c r="A395" s="192">
        <v>916021</v>
      </c>
      <c r="B395" s="21" t="s">
        <v>705</v>
      </c>
      <c r="C395" s="44" t="s">
        <v>706</v>
      </c>
      <c r="D395" s="57" t="s">
        <v>290</v>
      </c>
      <c r="E395" s="197"/>
      <c r="F395" s="197" t="e">
        <v>#N/A</v>
      </c>
      <c r="G395" s="193" t="s">
        <v>1917</v>
      </c>
      <c r="H395" s="21"/>
      <c r="I395" s="420"/>
      <c r="J395" s="197" t="e">
        <v>#N/A</v>
      </c>
      <c r="K395" s="21" t="s">
        <v>2275</v>
      </c>
      <c r="L395" s="193">
        <v>461.6</v>
      </c>
      <c r="M395" s="193" t="s">
        <v>3376</v>
      </c>
      <c r="N395" s="81">
        <v>575.03977453716618</v>
      </c>
      <c r="O395" s="193"/>
      <c r="P395" s="197"/>
      <c r="Q395" s="21"/>
      <c r="R395" s="21"/>
      <c r="S395" s="21"/>
      <c r="T395" s="81"/>
    </row>
    <row r="396" spans="1:20" s="413" customFormat="1" ht="42" customHeight="1">
      <c r="A396" s="192">
        <v>916022</v>
      </c>
      <c r="B396" s="21" t="s">
        <v>707</v>
      </c>
      <c r="C396" s="44" t="s">
        <v>708</v>
      </c>
      <c r="D396" s="57" t="s">
        <v>290</v>
      </c>
      <c r="E396" s="197"/>
      <c r="F396" s="197" t="e">
        <v>#N/A</v>
      </c>
      <c r="G396" s="193" t="s">
        <v>1918</v>
      </c>
      <c r="H396" s="21"/>
      <c r="I396" s="420"/>
      <c r="J396" s="197" t="e">
        <v>#N/A</v>
      </c>
      <c r="K396" s="21" t="s">
        <v>2276</v>
      </c>
      <c r="L396" s="193">
        <v>741.6</v>
      </c>
      <c r="M396" s="193"/>
      <c r="N396" s="81"/>
      <c r="O396" s="193" t="s">
        <v>2436</v>
      </c>
      <c r="P396" s="197">
        <v>905.58</v>
      </c>
      <c r="Q396" s="21"/>
      <c r="R396" s="21"/>
      <c r="S396" s="21" t="s">
        <v>3546</v>
      </c>
      <c r="T396" s="81">
        <v>659</v>
      </c>
    </row>
    <row r="397" spans="1:20" s="413" customFormat="1" ht="42" customHeight="1">
      <c r="A397" s="192">
        <v>916023</v>
      </c>
      <c r="B397" s="21" t="s">
        <v>709</v>
      </c>
      <c r="C397" s="44" t="s">
        <v>4219</v>
      </c>
      <c r="D397" s="57" t="s">
        <v>290</v>
      </c>
      <c r="E397" s="197"/>
      <c r="F397" s="197" t="e">
        <v>#N/A</v>
      </c>
      <c r="G397" s="193" t="s">
        <v>2195</v>
      </c>
      <c r="H397" s="21"/>
      <c r="I397" s="197" t="s">
        <v>2067</v>
      </c>
      <c r="J397" s="197">
        <v>1514.9106000000002</v>
      </c>
      <c r="K397" s="21" t="s">
        <v>2268</v>
      </c>
      <c r="L397" s="193">
        <v>1060</v>
      </c>
      <c r="M397" s="193" t="s">
        <v>2568</v>
      </c>
      <c r="N397" s="81">
        <v>1197.298262268034</v>
      </c>
      <c r="O397" s="193" t="s">
        <v>2441</v>
      </c>
      <c r="P397" s="197">
        <v>1335.69</v>
      </c>
      <c r="Q397" s="21"/>
      <c r="R397" s="21"/>
      <c r="S397" s="21" t="s">
        <v>3547</v>
      </c>
      <c r="T397" s="81">
        <v>1021</v>
      </c>
    </row>
    <row r="398" spans="1:20" s="413" customFormat="1" ht="42" customHeight="1">
      <c r="A398" s="192">
        <v>916024</v>
      </c>
      <c r="B398" s="21" t="s">
        <v>1010</v>
      </c>
      <c r="C398" s="44" t="s">
        <v>710</v>
      </c>
      <c r="D398" s="57" t="s">
        <v>290</v>
      </c>
      <c r="E398" s="197"/>
      <c r="F398" s="197" t="e">
        <v>#N/A</v>
      </c>
      <c r="G398" s="193" t="s">
        <v>1919</v>
      </c>
      <c r="H398" s="21"/>
      <c r="I398" s="420"/>
      <c r="J398" s="197" t="e">
        <v>#N/A</v>
      </c>
      <c r="K398" s="21" t="s">
        <v>2277</v>
      </c>
      <c r="L398" s="193">
        <v>519.20000000000005</v>
      </c>
      <c r="M398" s="193" t="s">
        <v>2612</v>
      </c>
      <c r="N398" s="81">
        <v>488.31629634477224</v>
      </c>
      <c r="O398" s="193" t="s">
        <v>2437</v>
      </c>
      <c r="P398" s="197">
        <v>674.73</v>
      </c>
      <c r="Q398" s="21"/>
      <c r="R398" s="21"/>
      <c r="S398" s="21" t="s">
        <v>3545</v>
      </c>
      <c r="T398" s="81">
        <v>461</v>
      </c>
    </row>
    <row r="399" spans="1:20" s="413" customFormat="1" ht="42" customHeight="1">
      <c r="A399" s="192">
        <v>916025</v>
      </c>
      <c r="B399" s="21" t="s">
        <v>1011</v>
      </c>
      <c r="C399" s="44" t="s">
        <v>711</v>
      </c>
      <c r="D399" s="57" t="s">
        <v>290</v>
      </c>
      <c r="E399" s="197"/>
      <c r="F399" s="197" t="e">
        <v>#N/A</v>
      </c>
      <c r="G399" s="193" t="s">
        <v>1920</v>
      </c>
      <c r="H399" s="21"/>
      <c r="I399" s="420"/>
      <c r="J399" s="197" t="e">
        <v>#N/A</v>
      </c>
      <c r="K399" s="21" t="s">
        <v>2278</v>
      </c>
      <c r="L399" s="193">
        <v>421.6</v>
      </c>
      <c r="M399" s="193" t="s">
        <v>2612</v>
      </c>
      <c r="N399" s="81">
        <v>488.31629634477224</v>
      </c>
      <c r="O399" s="193"/>
      <c r="P399" s="197"/>
      <c r="Q399" s="21"/>
      <c r="R399" s="21"/>
      <c r="S399" s="21" t="s">
        <v>3544</v>
      </c>
      <c r="T399" s="81">
        <v>401</v>
      </c>
    </row>
    <row r="400" spans="1:20" s="413" customFormat="1" ht="42" customHeight="1">
      <c r="A400" s="192">
        <v>916026</v>
      </c>
      <c r="B400" s="21" t="s">
        <v>482</v>
      </c>
      <c r="C400" s="44" t="s">
        <v>483</v>
      </c>
      <c r="D400" s="57" t="s">
        <v>290</v>
      </c>
      <c r="E400" s="197"/>
      <c r="F400" s="197" t="e">
        <v>#N/A</v>
      </c>
      <c r="G400" s="193" t="s">
        <v>2878</v>
      </c>
      <c r="H400" s="21"/>
      <c r="I400" s="197" t="s">
        <v>2066</v>
      </c>
      <c r="J400" s="197">
        <v>941.7546000000001</v>
      </c>
      <c r="K400" s="21" t="s">
        <v>2280</v>
      </c>
      <c r="L400" s="193">
        <v>477.6</v>
      </c>
      <c r="M400" s="193" t="s">
        <v>2611</v>
      </c>
      <c r="N400" s="81">
        <v>1662.2389580218646</v>
      </c>
      <c r="O400" s="193" t="s">
        <v>2438</v>
      </c>
      <c r="P400" s="197">
        <v>716.85</v>
      </c>
      <c r="Q400" s="21"/>
      <c r="R400" s="21"/>
      <c r="S400" s="21" t="s">
        <v>3549</v>
      </c>
      <c r="T400" s="81">
        <v>425</v>
      </c>
    </row>
    <row r="401" spans="1:20" s="413" customFormat="1" ht="42" customHeight="1">
      <c r="A401" s="192">
        <v>916027</v>
      </c>
      <c r="B401" s="21" t="s">
        <v>484</v>
      </c>
      <c r="C401" s="44" t="s">
        <v>4642</v>
      </c>
      <c r="D401" s="57" t="s">
        <v>290</v>
      </c>
      <c r="E401" s="197"/>
      <c r="F401" s="197" t="e">
        <v>#N/A</v>
      </c>
      <c r="G401" s="193" t="s">
        <v>2878</v>
      </c>
      <c r="H401" s="21"/>
      <c r="I401" s="197" t="s">
        <v>2068</v>
      </c>
      <c r="J401" s="197">
        <v>981.28260000000012</v>
      </c>
      <c r="K401" s="21" t="s">
        <v>2279</v>
      </c>
      <c r="L401" s="193">
        <v>463.2</v>
      </c>
      <c r="M401" s="193" t="s">
        <v>2610</v>
      </c>
      <c r="N401" s="81">
        <v>504.21170474661267</v>
      </c>
      <c r="O401" s="193" t="s">
        <v>2442</v>
      </c>
      <c r="P401" s="197">
        <v>716.85</v>
      </c>
      <c r="Q401" s="21"/>
      <c r="R401" s="21"/>
      <c r="S401" s="21" t="s">
        <v>3548</v>
      </c>
      <c r="T401" s="81">
        <v>407</v>
      </c>
    </row>
    <row r="402" spans="1:20" s="413" customFormat="1" ht="42" customHeight="1">
      <c r="A402" s="192">
        <v>916028</v>
      </c>
      <c r="B402" s="21" t="s">
        <v>39</v>
      </c>
      <c r="C402" s="44" t="s">
        <v>4523</v>
      </c>
      <c r="D402" s="57" t="s">
        <v>290</v>
      </c>
      <c r="E402" s="197">
        <v>316050160251005</v>
      </c>
      <c r="F402" s="197">
        <v>696.86400000000003</v>
      </c>
      <c r="G402" s="193">
        <v>0</v>
      </c>
      <c r="H402" s="21"/>
      <c r="I402" s="197" t="s">
        <v>2063</v>
      </c>
      <c r="J402" s="197">
        <v>1040.5746000000001</v>
      </c>
      <c r="K402" s="21" t="s">
        <v>2282</v>
      </c>
      <c r="L402" s="193">
        <v>717.6</v>
      </c>
      <c r="M402" s="193" t="s">
        <v>2614</v>
      </c>
      <c r="N402" s="81">
        <v>693.320313527331</v>
      </c>
      <c r="O402" s="193" t="s">
        <v>2439</v>
      </c>
      <c r="P402" s="197">
        <v>792.99</v>
      </c>
      <c r="Q402" s="21"/>
      <c r="R402" s="21"/>
      <c r="S402" s="21" t="s">
        <v>3551</v>
      </c>
      <c r="T402" s="81">
        <v>605</v>
      </c>
    </row>
    <row r="403" spans="1:20" s="413" customFormat="1" ht="42" customHeight="1">
      <c r="A403" s="192">
        <v>916029</v>
      </c>
      <c r="B403" s="21" t="s">
        <v>62</v>
      </c>
      <c r="C403" s="44" t="s">
        <v>4524</v>
      </c>
      <c r="D403" s="57" t="s">
        <v>290</v>
      </c>
      <c r="E403" s="197">
        <v>315140160251001</v>
      </c>
      <c r="F403" s="197" t="e">
        <v>#N/A</v>
      </c>
      <c r="G403" s="193">
        <v>0</v>
      </c>
      <c r="H403" s="21"/>
      <c r="I403" s="197" t="s">
        <v>2065</v>
      </c>
      <c r="J403" s="197">
        <v>941.7546000000001</v>
      </c>
      <c r="K403" s="21"/>
      <c r="L403" s="193" t="e">
        <v>#N/A</v>
      </c>
      <c r="M403" s="193"/>
      <c r="N403" s="81"/>
      <c r="O403" s="193" t="s">
        <v>2438</v>
      </c>
      <c r="P403" s="197">
        <v>716.85</v>
      </c>
      <c r="Q403" s="21"/>
      <c r="R403" s="21"/>
      <c r="S403" s="21"/>
      <c r="T403" s="81"/>
    </row>
    <row r="404" spans="1:20" s="413" customFormat="1" ht="42" customHeight="1">
      <c r="A404" s="192">
        <v>916030</v>
      </c>
      <c r="B404" s="21" t="s">
        <v>61</v>
      </c>
      <c r="C404" s="44" t="s">
        <v>4643</v>
      </c>
      <c r="D404" s="57" t="s">
        <v>290</v>
      </c>
      <c r="E404" s="197">
        <v>374100160251000</v>
      </c>
      <c r="F404" s="197" t="e">
        <v>#N/A</v>
      </c>
      <c r="G404" s="193">
        <v>0</v>
      </c>
      <c r="H404" s="21"/>
      <c r="I404" s="197" t="s">
        <v>2064</v>
      </c>
      <c r="J404" s="197">
        <v>987.21180000000004</v>
      </c>
      <c r="K404" s="21"/>
      <c r="L404" s="193" t="e">
        <v>#N/A</v>
      </c>
      <c r="M404" s="193"/>
      <c r="N404" s="81"/>
      <c r="O404" s="193" t="s">
        <v>2442</v>
      </c>
      <c r="P404" s="197">
        <v>716.85</v>
      </c>
      <c r="Q404" s="21"/>
      <c r="R404" s="21"/>
      <c r="S404" s="21"/>
      <c r="T404" s="81"/>
    </row>
    <row r="405" spans="1:20" s="413" customFormat="1" ht="42" customHeight="1">
      <c r="A405" s="192">
        <v>916031</v>
      </c>
      <c r="B405" s="21" t="s">
        <v>40</v>
      </c>
      <c r="C405" s="44" t="s">
        <v>4644</v>
      </c>
      <c r="D405" s="57" t="s">
        <v>290</v>
      </c>
      <c r="E405" s="197">
        <v>46900160251097</v>
      </c>
      <c r="F405" s="197">
        <v>445.78800000000001</v>
      </c>
      <c r="G405" s="193">
        <v>0</v>
      </c>
      <c r="H405" s="21"/>
      <c r="I405" s="197" t="s">
        <v>2062</v>
      </c>
      <c r="J405" s="197">
        <v>797.47739999999999</v>
      </c>
      <c r="K405" s="21" t="s">
        <v>2281</v>
      </c>
      <c r="L405" s="193">
        <v>367.2</v>
      </c>
      <c r="M405" s="193" t="s">
        <v>2617</v>
      </c>
      <c r="N405" s="81">
        <v>370.2695133605165</v>
      </c>
      <c r="O405" s="193" t="s">
        <v>2440</v>
      </c>
      <c r="P405" s="197">
        <v>519.21</v>
      </c>
      <c r="Q405" s="21"/>
      <c r="R405" s="21"/>
      <c r="S405" s="21" t="s">
        <v>3550</v>
      </c>
      <c r="T405" s="81">
        <v>347</v>
      </c>
    </row>
    <row r="406" spans="1:20" s="413" customFormat="1" ht="42" customHeight="1">
      <c r="A406" s="192">
        <v>916032</v>
      </c>
      <c r="B406" s="21" t="s">
        <v>128</v>
      </c>
      <c r="C406" s="44" t="s">
        <v>1133</v>
      </c>
      <c r="D406" s="56" t="s">
        <v>290</v>
      </c>
      <c r="E406" s="193"/>
      <c r="F406" s="197" t="e">
        <v>#N/A</v>
      </c>
      <c r="G406" s="193">
        <v>0</v>
      </c>
      <c r="H406" s="21"/>
      <c r="I406" s="193" t="s">
        <v>2069</v>
      </c>
      <c r="J406" s="197">
        <v>250.0146</v>
      </c>
      <c r="K406" s="21"/>
      <c r="L406" s="193" t="e">
        <v>#N/A</v>
      </c>
      <c r="M406" s="193"/>
      <c r="N406" s="81"/>
      <c r="O406" s="193"/>
      <c r="P406" s="197"/>
      <c r="Q406" s="21"/>
      <c r="R406" s="21"/>
      <c r="S406" s="21"/>
      <c r="T406" s="81"/>
    </row>
    <row r="407" spans="1:20" s="413" customFormat="1" ht="42" customHeight="1">
      <c r="A407" s="192">
        <v>916033</v>
      </c>
      <c r="B407" s="21" t="s">
        <v>264</v>
      </c>
      <c r="C407" s="44" t="s">
        <v>265</v>
      </c>
      <c r="D407" s="57" t="s">
        <v>290</v>
      </c>
      <c r="E407" s="197"/>
      <c r="F407" s="197" t="e">
        <v>#N/A</v>
      </c>
      <c r="G407" s="193">
        <v>0</v>
      </c>
      <c r="H407" s="21"/>
      <c r="I407" s="197" t="s">
        <v>2070</v>
      </c>
      <c r="J407" s="197">
        <v>210.48660000000004</v>
      </c>
      <c r="K407" s="21"/>
      <c r="L407" s="193" t="e">
        <v>#N/A</v>
      </c>
      <c r="M407" s="193"/>
      <c r="N407" s="81"/>
      <c r="O407" s="193"/>
      <c r="P407" s="197"/>
      <c r="Q407" s="21"/>
      <c r="R407" s="21"/>
      <c r="S407" s="21"/>
      <c r="T407" s="81"/>
    </row>
    <row r="408" spans="1:20" s="413" customFormat="1" ht="42" customHeight="1" thickBot="1">
      <c r="A408" s="192">
        <v>916034</v>
      </c>
      <c r="B408" s="21" t="s">
        <v>378</v>
      </c>
      <c r="C408" s="44" t="s">
        <v>266</v>
      </c>
      <c r="D408" s="57" t="s">
        <v>290</v>
      </c>
      <c r="E408" s="197"/>
      <c r="F408" s="197" t="e">
        <v>#N/A</v>
      </c>
      <c r="G408" s="193">
        <v>0</v>
      </c>
      <c r="H408" s="21"/>
      <c r="I408" s="197" t="s">
        <v>2071</v>
      </c>
      <c r="J408" s="197">
        <v>230.25060000000002</v>
      </c>
      <c r="K408" s="21"/>
      <c r="L408" s="193" t="e">
        <v>#N/A</v>
      </c>
      <c r="M408" s="193"/>
      <c r="N408" s="81"/>
      <c r="O408" s="193"/>
      <c r="P408" s="197"/>
      <c r="Q408" s="21"/>
      <c r="R408" s="21"/>
      <c r="S408" s="21"/>
      <c r="T408" s="81"/>
    </row>
    <row r="409" spans="1:20" ht="21" customHeight="1" thickBot="1">
      <c r="A409" s="407"/>
      <c r="B409" s="461"/>
      <c r="C409" s="409" t="s">
        <v>506</v>
      </c>
      <c r="D409" s="409"/>
      <c r="E409" s="410"/>
      <c r="F409" s="197">
        <v>0</v>
      </c>
      <c r="G409" s="193" t="e">
        <v>#N/A</v>
      </c>
      <c r="H409" s="461"/>
      <c r="I409" s="410"/>
      <c r="J409" s="197" t="e">
        <v>#N/A</v>
      </c>
      <c r="K409" s="412"/>
      <c r="L409" s="193">
        <v>0</v>
      </c>
      <c r="M409" s="193"/>
      <c r="N409" s="81"/>
      <c r="O409" s="193"/>
      <c r="P409" s="197"/>
      <c r="Q409" s="461"/>
      <c r="R409" s="461"/>
      <c r="S409" s="461"/>
      <c r="T409" s="81"/>
    </row>
    <row r="410" spans="1:20" s="413" customFormat="1" ht="42" customHeight="1" thickBot="1">
      <c r="A410" s="192">
        <v>817001</v>
      </c>
      <c r="B410" s="21" t="s">
        <v>206</v>
      </c>
      <c r="C410" s="44" t="s">
        <v>207</v>
      </c>
      <c r="D410" s="56" t="s">
        <v>289</v>
      </c>
      <c r="E410" s="193">
        <v>396295170301000</v>
      </c>
      <c r="F410" s="197">
        <v>10885.081200000001</v>
      </c>
      <c r="G410" s="193">
        <v>0</v>
      </c>
      <c r="H410" s="21"/>
      <c r="I410" s="193"/>
      <c r="J410" s="197" t="e">
        <v>#N/A</v>
      </c>
      <c r="K410" s="21"/>
      <c r="L410" s="193" t="e">
        <v>#N/A</v>
      </c>
      <c r="M410" s="193"/>
      <c r="N410" s="81"/>
      <c r="O410" s="193"/>
      <c r="P410" s="197"/>
      <c r="Q410" s="21"/>
      <c r="R410" s="21"/>
      <c r="S410" s="21"/>
      <c r="T410" s="81"/>
    </row>
    <row r="411" spans="1:20" ht="21" customHeight="1" thickBot="1">
      <c r="A411" s="407"/>
      <c r="B411" s="461"/>
      <c r="C411" s="462" t="s">
        <v>81</v>
      </c>
      <c r="D411" s="408"/>
      <c r="E411" s="411"/>
      <c r="F411" s="197">
        <v>0</v>
      </c>
      <c r="G411" s="193" t="e">
        <v>#N/A</v>
      </c>
      <c r="H411" s="461"/>
      <c r="I411" s="411"/>
      <c r="J411" s="197" t="e">
        <v>#N/A</v>
      </c>
      <c r="K411" s="412"/>
      <c r="L411" s="193">
        <v>0</v>
      </c>
      <c r="M411" s="193"/>
      <c r="N411" s="81"/>
      <c r="O411" s="193"/>
      <c r="P411" s="197"/>
      <c r="Q411" s="461"/>
      <c r="R411" s="461"/>
      <c r="S411" s="461"/>
      <c r="T411" s="81"/>
    </row>
    <row r="412" spans="1:20" s="413" customFormat="1" ht="42" customHeight="1">
      <c r="A412" s="416">
        <v>817018</v>
      </c>
      <c r="B412" s="21" t="s">
        <v>5059</v>
      </c>
      <c r="C412" s="44" t="s">
        <v>5060</v>
      </c>
      <c r="D412" s="56" t="s">
        <v>289</v>
      </c>
      <c r="E412" s="193"/>
      <c r="F412" s="197"/>
      <c r="G412" s="193"/>
      <c r="H412" s="21"/>
      <c r="I412" s="193"/>
      <c r="J412" s="197"/>
      <c r="K412" s="218"/>
      <c r="L412" s="193"/>
      <c r="M412" s="193"/>
      <c r="N412" s="81"/>
      <c r="O412" s="193"/>
      <c r="P412" s="197"/>
      <c r="Q412" s="21"/>
      <c r="R412" s="21"/>
      <c r="S412" s="21"/>
      <c r="T412" s="81"/>
    </row>
    <row r="413" spans="1:20" s="413" customFormat="1" ht="42" customHeight="1">
      <c r="A413" s="192">
        <v>917001</v>
      </c>
      <c r="B413" s="21" t="s">
        <v>3899</v>
      </c>
      <c r="C413" s="44" t="s">
        <v>4333</v>
      </c>
      <c r="D413" s="56" t="s">
        <v>290</v>
      </c>
      <c r="E413" s="193"/>
      <c r="F413" s="197" t="e">
        <v>#N/A</v>
      </c>
      <c r="G413" s="193">
        <v>0</v>
      </c>
      <c r="H413" s="21"/>
      <c r="I413" s="193" t="s">
        <v>2075</v>
      </c>
      <c r="J413" s="197">
        <v>487.18260000000004</v>
      </c>
      <c r="K413" s="218" t="s">
        <v>3738</v>
      </c>
      <c r="L413" s="193">
        <v>230.4</v>
      </c>
      <c r="M413" s="193" t="s">
        <v>2618</v>
      </c>
      <c r="N413" s="81">
        <v>190.0931188045719</v>
      </c>
      <c r="O413" s="193" t="s">
        <v>2443</v>
      </c>
      <c r="P413" s="197">
        <v>379.08000000000004</v>
      </c>
      <c r="Q413" s="21"/>
      <c r="R413" s="21"/>
      <c r="S413" s="21"/>
      <c r="T413" s="81"/>
    </row>
    <row r="414" spans="1:20" s="413" customFormat="1" ht="42" customHeight="1">
      <c r="A414" s="192">
        <v>817002</v>
      </c>
      <c r="B414" s="21" t="s">
        <v>1012</v>
      </c>
      <c r="C414" s="44" t="s">
        <v>1134</v>
      </c>
      <c r="D414" s="56" t="s">
        <v>289</v>
      </c>
      <c r="E414" s="193"/>
      <c r="F414" s="197" t="e">
        <v>#N/A</v>
      </c>
      <c r="G414" s="193">
        <v>0</v>
      </c>
      <c r="H414" s="21"/>
      <c r="I414" s="193" t="s">
        <v>2078</v>
      </c>
      <c r="J414" s="197">
        <v>546.47460000000001</v>
      </c>
      <c r="K414" s="21"/>
      <c r="L414" s="193" t="e">
        <v>#N/A</v>
      </c>
      <c r="M414" s="193"/>
      <c r="N414" s="81"/>
      <c r="O414" s="193"/>
      <c r="P414" s="197"/>
      <c r="Q414" s="21"/>
      <c r="R414" s="21"/>
      <c r="S414" s="21"/>
      <c r="T414" s="81"/>
    </row>
    <row r="415" spans="1:20" s="413" customFormat="1" ht="42" customHeight="1">
      <c r="A415" s="192">
        <v>817003</v>
      </c>
      <c r="B415" s="21" t="s">
        <v>698</v>
      </c>
      <c r="C415" s="44" t="s">
        <v>4334</v>
      </c>
      <c r="D415" s="56" t="s">
        <v>289</v>
      </c>
      <c r="E415" s="193"/>
      <c r="F415" s="197" t="e">
        <v>#N/A</v>
      </c>
      <c r="G415" s="193">
        <v>0</v>
      </c>
      <c r="H415" s="21"/>
      <c r="I415" s="193" t="s">
        <v>2078</v>
      </c>
      <c r="J415" s="197">
        <v>546.47460000000001</v>
      </c>
      <c r="K415" s="21"/>
      <c r="L415" s="193" t="e">
        <v>#N/A</v>
      </c>
      <c r="M415" s="193"/>
      <c r="N415" s="81"/>
      <c r="O415" s="193"/>
      <c r="P415" s="197"/>
      <c r="Q415" s="21"/>
      <c r="R415" s="21"/>
      <c r="S415" s="21"/>
      <c r="T415" s="81"/>
    </row>
    <row r="416" spans="1:20" s="413" customFormat="1" ht="42" customHeight="1">
      <c r="A416" s="192">
        <v>917002</v>
      </c>
      <c r="B416" s="21" t="s">
        <v>3900</v>
      </c>
      <c r="C416" s="44" t="s">
        <v>4335</v>
      </c>
      <c r="D416" s="57" t="s">
        <v>290</v>
      </c>
      <c r="E416" s="197"/>
      <c r="F416" s="197" t="e">
        <v>#N/A</v>
      </c>
      <c r="G416" s="193">
        <v>0</v>
      </c>
      <c r="H416" s="21"/>
      <c r="I416" s="197" t="s">
        <v>2014</v>
      </c>
      <c r="J416" s="197">
        <v>2107.8305999999998</v>
      </c>
      <c r="K416" s="21"/>
      <c r="L416" s="193" t="e">
        <v>#N/A</v>
      </c>
      <c r="M416" s="193" t="s">
        <v>2621</v>
      </c>
      <c r="N416" s="81">
        <v>1667.1494791565601</v>
      </c>
      <c r="O416" s="193"/>
      <c r="P416" s="197"/>
      <c r="Q416" s="21"/>
      <c r="R416" s="21"/>
      <c r="S416" s="21"/>
      <c r="T416" s="81"/>
    </row>
    <row r="417" spans="1:20" s="413" customFormat="1" ht="42" customHeight="1">
      <c r="A417" s="192">
        <v>917003</v>
      </c>
      <c r="B417" s="21" t="s">
        <v>3901</v>
      </c>
      <c r="C417" s="44" t="s">
        <v>4336</v>
      </c>
      <c r="D417" s="56" t="s">
        <v>290</v>
      </c>
      <c r="E417" s="193"/>
      <c r="F417" s="197" t="e">
        <v>#N/A</v>
      </c>
      <c r="G417" s="193">
        <v>0</v>
      </c>
      <c r="H417" s="21"/>
      <c r="I417" s="193" t="s">
        <v>2015</v>
      </c>
      <c r="J417" s="197">
        <v>2305.4706000000001</v>
      </c>
      <c r="K417" s="21"/>
      <c r="L417" s="193" t="e">
        <v>#N/A</v>
      </c>
      <c r="M417" s="193" t="s">
        <v>2619</v>
      </c>
      <c r="N417" s="81">
        <v>1957.0885190098747</v>
      </c>
      <c r="O417" s="193"/>
      <c r="P417" s="197"/>
      <c r="Q417" s="21"/>
      <c r="R417" s="21"/>
      <c r="S417" s="21"/>
      <c r="T417" s="81"/>
    </row>
    <row r="418" spans="1:20" s="413" customFormat="1" ht="42" customHeight="1">
      <c r="A418" s="192">
        <v>917004</v>
      </c>
      <c r="B418" s="21" t="s">
        <v>3902</v>
      </c>
      <c r="C418" s="44" t="s">
        <v>4337</v>
      </c>
      <c r="D418" s="56" t="s">
        <v>290</v>
      </c>
      <c r="E418" s="193"/>
      <c r="F418" s="197" t="e">
        <v>#N/A</v>
      </c>
      <c r="G418" s="193">
        <v>0</v>
      </c>
      <c r="H418" s="21"/>
      <c r="I418" s="193" t="s">
        <v>2076</v>
      </c>
      <c r="J418" s="197">
        <v>2503.1106</v>
      </c>
      <c r="K418" s="21"/>
      <c r="L418" s="193" t="e">
        <v>#N/A</v>
      </c>
      <c r="M418" s="193" t="s">
        <v>2619</v>
      </c>
      <c r="N418" s="81">
        <v>1957.0885190098747</v>
      </c>
      <c r="O418" s="193"/>
      <c r="P418" s="197"/>
      <c r="Q418" s="21"/>
      <c r="R418" s="21"/>
      <c r="S418" s="21"/>
      <c r="T418" s="81"/>
    </row>
    <row r="419" spans="1:20" s="413" customFormat="1" ht="42" customHeight="1">
      <c r="A419" s="192">
        <v>917005</v>
      </c>
      <c r="B419" s="21" t="s">
        <v>3903</v>
      </c>
      <c r="C419" s="44" t="s">
        <v>4338</v>
      </c>
      <c r="D419" s="57" t="s">
        <v>290</v>
      </c>
      <c r="E419" s="197"/>
      <c r="F419" s="197" t="e">
        <v>#N/A</v>
      </c>
      <c r="G419" s="193">
        <v>0</v>
      </c>
      <c r="H419" s="21"/>
      <c r="I419" s="197" t="s">
        <v>2016</v>
      </c>
      <c r="J419" s="197">
        <v>5270.0706000000009</v>
      </c>
      <c r="K419" s="21"/>
      <c r="L419" s="193" t="e">
        <v>#N/A</v>
      </c>
      <c r="M419" s="193" t="s">
        <v>2625</v>
      </c>
      <c r="N419" s="81">
        <v>4191.0723227588906</v>
      </c>
      <c r="O419" s="193"/>
      <c r="P419" s="197"/>
      <c r="Q419" s="21"/>
      <c r="R419" s="21"/>
      <c r="S419" s="21"/>
      <c r="T419" s="81"/>
    </row>
    <row r="420" spans="1:20" s="413" customFormat="1" ht="42" customHeight="1">
      <c r="A420" s="192">
        <v>917006</v>
      </c>
      <c r="B420" s="21" t="s">
        <v>3904</v>
      </c>
      <c r="C420" s="44" t="s">
        <v>4339</v>
      </c>
      <c r="D420" s="57" t="s">
        <v>290</v>
      </c>
      <c r="E420" s="197"/>
      <c r="F420" s="197" t="e">
        <v>#N/A</v>
      </c>
      <c r="G420" s="193">
        <v>0</v>
      </c>
      <c r="H420" s="21"/>
      <c r="I420" s="197" t="s">
        <v>2017</v>
      </c>
      <c r="J420" s="197">
        <v>2107.8305999999998</v>
      </c>
      <c r="K420" s="21"/>
      <c r="L420" s="193" t="e">
        <v>#N/A</v>
      </c>
      <c r="M420" s="193" t="s">
        <v>2623</v>
      </c>
      <c r="N420" s="81">
        <v>1824.1997924104387</v>
      </c>
      <c r="O420" s="193"/>
      <c r="P420" s="197"/>
      <c r="Q420" s="21"/>
      <c r="R420" s="21"/>
      <c r="S420" s="21"/>
      <c r="T420" s="81"/>
    </row>
    <row r="421" spans="1:20" s="413" customFormat="1" ht="42" customHeight="1">
      <c r="A421" s="192">
        <v>917007</v>
      </c>
      <c r="B421" s="21" t="s">
        <v>3905</v>
      </c>
      <c r="C421" s="44" t="s">
        <v>4340</v>
      </c>
      <c r="D421" s="57" t="s">
        <v>290</v>
      </c>
      <c r="E421" s="197"/>
      <c r="F421" s="197" t="e">
        <v>#N/A</v>
      </c>
      <c r="G421" s="193">
        <v>0</v>
      </c>
      <c r="H421" s="21"/>
      <c r="I421" s="197" t="s">
        <v>2018</v>
      </c>
      <c r="J421" s="197">
        <v>1951.6950000000002</v>
      </c>
      <c r="K421" s="21"/>
      <c r="L421" s="193" t="e">
        <v>#N/A</v>
      </c>
      <c r="M421" s="193" t="s">
        <v>2624</v>
      </c>
      <c r="N421" s="81">
        <v>1469.0244685901282</v>
      </c>
      <c r="O421" s="193"/>
      <c r="P421" s="197"/>
      <c r="Q421" s="21"/>
      <c r="R421" s="21"/>
      <c r="S421" s="21"/>
      <c r="T421" s="81"/>
    </row>
    <row r="422" spans="1:20" s="413" customFormat="1" ht="42" customHeight="1">
      <c r="A422" s="192">
        <v>917008</v>
      </c>
      <c r="B422" s="21" t="s">
        <v>3906</v>
      </c>
      <c r="C422" s="44" t="s">
        <v>4341</v>
      </c>
      <c r="D422" s="57" t="s">
        <v>290</v>
      </c>
      <c r="E422" s="197"/>
      <c r="F422" s="197" t="e">
        <v>#N/A</v>
      </c>
      <c r="G422" s="193">
        <v>0</v>
      </c>
      <c r="H422" s="21"/>
      <c r="I422" s="197" t="s">
        <v>2019</v>
      </c>
      <c r="J422" s="197">
        <v>1732.3145999999999</v>
      </c>
      <c r="K422" s="21"/>
      <c r="L422" s="193" t="e">
        <v>#N/A</v>
      </c>
      <c r="M422" s="193" t="s">
        <v>2620</v>
      </c>
      <c r="N422" s="81">
        <v>1812.1189990832174</v>
      </c>
      <c r="O422" s="193"/>
      <c r="P422" s="197"/>
      <c r="Q422" s="21"/>
      <c r="R422" s="21"/>
      <c r="S422" s="21"/>
      <c r="T422" s="81"/>
    </row>
    <row r="423" spans="1:20" s="413" customFormat="1" ht="42" customHeight="1">
      <c r="A423" s="192">
        <v>917009</v>
      </c>
      <c r="B423" s="21" t="s">
        <v>3907</v>
      </c>
      <c r="C423" s="44" t="s">
        <v>4342</v>
      </c>
      <c r="D423" s="57" t="s">
        <v>290</v>
      </c>
      <c r="E423" s="197"/>
      <c r="F423" s="197" t="e">
        <v>#N/A</v>
      </c>
      <c r="G423" s="193">
        <v>0</v>
      </c>
      <c r="H423" s="21"/>
      <c r="I423" s="197" t="s">
        <v>2020</v>
      </c>
      <c r="J423" s="197">
        <v>1416.0906</v>
      </c>
      <c r="K423" s="21"/>
      <c r="L423" s="193" t="e">
        <v>#N/A</v>
      </c>
      <c r="M423" s="193" t="s">
        <v>2622</v>
      </c>
      <c r="N423" s="81">
        <v>1147.6753660860377</v>
      </c>
      <c r="O423" s="193"/>
      <c r="P423" s="197"/>
      <c r="Q423" s="21"/>
      <c r="R423" s="21"/>
      <c r="S423" s="21"/>
      <c r="T423" s="81"/>
    </row>
    <row r="424" spans="1:20" s="413" customFormat="1" ht="42" customHeight="1">
      <c r="A424" s="192">
        <v>817004</v>
      </c>
      <c r="B424" s="21" t="s">
        <v>102</v>
      </c>
      <c r="C424" s="44" t="s">
        <v>4343</v>
      </c>
      <c r="D424" s="56" t="s">
        <v>289</v>
      </c>
      <c r="E424" s="193"/>
      <c r="F424" s="197" t="e">
        <v>#N/A</v>
      </c>
      <c r="G424" s="193">
        <v>0</v>
      </c>
      <c r="H424" s="21"/>
      <c r="I424" s="193"/>
      <c r="J424" s="197" t="e">
        <v>#N/A</v>
      </c>
      <c r="K424" s="21"/>
      <c r="L424" s="193" t="e">
        <v>#N/A</v>
      </c>
      <c r="M424" s="193"/>
      <c r="N424" s="81"/>
      <c r="O424" s="193"/>
      <c r="P424" s="197"/>
      <c r="Q424" s="21"/>
      <c r="R424" s="21"/>
      <c r="S424" s="21"/>
      <c r="T424" s="81"/>
    </row>
    <row r="425" spans="1:20" s="413" customFormat="1" ht="42" customHeight="1" thickBot="1">
      <c r="A425" s="192">
        <v>817005</v>
      </c>
      <c r="B425" s="21" t="s">
        <v>103</v>
      </c>
      <c r="C425" s="44" t="s">
        <v>122</v>
      </c>
      <c r="D425" s="56" t="s">
        <v>289</v>
      </c>
      <c r="E425" s="193"/>
      <c r="F425" s="197" t="e">
        <v>#N/A</v>
      </c>
      <c r="G425" s="193">
        <v>0</v>
      </c>
      <c r="H425" s="21"/>
      <c r="I425" s="193" t="s">
        <v>2077</v>
      </c>
      <c r="J425" s="197">
        <v>2819.3346000000001</v>
      </c>
      <c r="K425" s="21"/>
      <c r="L425" s="193" t="e">
        <v>#N/A</v>
      </c>
      <c r="M425" s="193"/>
      <c r="N425" s="81"/>
      <c r="O425" s="193"/>
      <c r="P425" s="197"/>
      <c r="Q425" s="21"/>
      <c r="R425" s="21"/>
      <c r="S425" s="21"/>
      <c r="T425" s="81"/>
    </row>
    <row r="426" spans="1:20" s="413" customFormat="1" ht="21" customHeight="1" thickBot="1">
      <c r="A426" s="454"/>
      <c r="B426" s="463"/>
      <c r="C426" s="464" t="s">
        <v>82</v>
      </c>
      <c r="D426" s="455"/>
      <c r="E426" s="457"/>
      <c r="F426" s="197">
        <v>0</v>
      </c>
      <c r="G426" s="193" t="e">
        <v>#N/A</v>
      </c>
      <c r="H426" s="463"/>
      <c r="I426" s="457"/>
      <c r="J426" s="197" t="e">
        <v>#N/A</v>
      </c>
      <c r="K426" s="458"/>
      <c r="L426" s="193">
        <v>0</v>
      </c>
      <c r="M426" s="193"/>
      <c r="N426" s="81"/>
      <c r="O426" s="193"/>
      <c r="P426" s="197"/>
      <c r="Q426" s="463"/>
      <c r="R426" s="463"/>
      <c r="S426" s="463"/>
      <c r="T426" s="81"/>
    </row>
    <row r="427" spans="1:20" s="413" customFormat="1" ht="42" customHeight="1">
      <c r="A427" s="194">
        <v>917010</v>
      </c>
      <c r="B427" s="134" t="s">
        <v>3908</v>
      </c>
      <c r="C427" s="44" t="s">
        <v>4344</v>
      </c>
      <c r="D427" s="57" t="s">
        <v>290</v>
      </c>
      <c r="E427" s="197"/>
      <c r="F427" s="197" t="e">
        <v>#N/A</v>
      </c>
      <c r="G427" s="193">
        <v>0</v>
      </c>
      <c r="H427" s="134"/>
      <c r="I427" s="197" t="s">
        <v>2074</v>
      </c>
      <c r="J427" s="197">
        <v>368.59860000000003</v>
      </c>
      <c r="K427" s="218" t="s">
        <v>3739</v>
      </c>
      <c r="L427" s="193">
        <v>133.6</v>
      </c>
      <c r="M427" s="193" t="s">
        <v>2626</v>
      </c>
      <c r="N427" s="81">
        <v>125.29091260348619</v>
      </c>
      <c r="O427" s="193" t="s">
        <v>2444</v>
      </c>
      <c r="P427" s="197">
        <v>283.5</v>
      </c>
      <c r="Q427" s="134"/>
      <c r="R427" s="134"/>
      <c r="S427" s="134"/>
      <c r="T427" s="81"/>
    </row>
    <row r="428" spans="1:20" s="413" customFormat="1" ht="42" customHeight="1">
      <c r="A428" s="194">
        <v>917011</v>
      </c>
      <c r="B428" s="134" t="s">
        <v>3909</v>
      </c>
      <c r="C428" s="44" t="s">
        <v>4345</v>
      </c>
      <c r="D428" s="57" t="s">
        <v>290</v>
      </c>
      <c r="E428" s="197"/>
      <c r="F428" s="197" t="e">
        <v>#N/A</v>
      </c>
      <c r="G428" s="193">
        <v>0</v>
      </c>
      <c r="H428" s="134"/>
      <c r="I428" s="197" t="s">
        <v>2021</v>
      </c>
      <c r="J428" s="197">
        <v>1910.1905999999999</v>
      </c>
      <c r="K428" s="134"/>
      <c r="L428" s="193" t="e">
        <v>#N/A</v>
      </c>
      <c r="M428" s="193" t="s">
        <v>2627</v>
      </c>
      <c r="N428" s="81">
        <v>1437.6144059393523</v>
      </c>
      <c r="O428" s="193"/>
      <c r="P428" s="197"/>
      <c r="Q428" s="134"/>
      <c r="R428" s="134"/>
      <c r="S428" s="134"/>
      <c r="T428" s="81"/>
    </row>
    <row r="429" spans="1:20" s="413" customFormat="1" ht="42" customHeight="1">
      <c r="A429" s="194">
        <v>917012</v>
      </c>
      <c r="B429" s="134" t="s">
        <v>3910</v>
      </c>
      <c r="C429" s="44" t="s">
        <v>4346</v>
      </c>
      <c r="D429" s="57" t="s">
        <v>290</v>
      </c>
      <c r="E429" s="197"/>
      <c r="F429" s="197" t="e">
        <v>#N/A</v>
      </c>
      <c r="G429" s="193">
        <v>0</v>
      </c>
      <c r="H429" s="134"/>
      <c r="I429" s="197" t="s">
        <v>2021</v>
      </c>
      <c r="J429" s="197">
        <v>1910.1905999999999</v>
      </c>
      <c r="K429" s="134"/>
      <c r="L429" s="193" t="e">
        <v>#N/A</v>
      </c>
      <c r="M429" s="193" t="s">
        <v>2628</v>
      </c>
      <c r="N429" s="81">
        <v>1437.6144059393523</v>
      </c>
      <c r="O429" s="193"/>
      <c r="P429" s="197"/>
      <c r="Q429" s="134"/>
      <c r="R429" s="134"/>
      <c r="S429" s="134"/>
      <c r="T429" s="81"/>
    </row>
    <row r="430" spans="1:20" s="413" customFormat="1" ht="42" customHeight="1">
      <c r="A430" s="194">
        <v>917013</v>
      </c>
      <c r="B430" s="134" t="s">
        <v>3911</v>
      </c>
      <c r="C430" s="44" t="s">
        <v>4347</v>
      </c>
      <c r="D430" s="57" t="s">
        <v>290</v>
      </c>
      <c r="E430" s="197"/>
      <c r="F430" s="197" t="e">
        <v>#N/A</v>
      </c>
      <c r="G430" s="193">
        <v>0</v>
      </c>
      <c r="H430" s="134"/>
      <c r="I430" s="197" t="s">
        <v>2027</v>
      </c>
      <c r="J430" s="197">
        <v>1732.3145999999999</v>
      </c>
      <c r="K430" s="134"/>
      <c r="L430" s="193" t="e">
        <v>#N/A</v>
      </c>
      <c r="M430" s="193" t="s">
        <v>2629</v>
      </c>
      <c r="N430" s="81">
        <v>1280.5640926854737</v>
      </c>
      <c r="O430" s="193"/>
      <c r="P430" s="197"/>
      <c r="Q430" s="134"/>
      <c r="R430" s="134"/>
      <c r="S430" s="134"/>
      <c r="T430" s="81"/>
    </row>
    <row r="431" spans="1:20" s="413" customFormat="1" ht="42" customHeight="1">
      <c r="A431" s="194">
        <v>917014</v>
      </c>
      <c r="B431" s="134" t="s">
        <v>3912</v>
      </c>
      <c r="C431" s="44" t="s">
        <v>4348</v>
      </c>
      <c r="D431" s="57" t="s">
        <v>290</v>
      </c>
      <c r="E431" s="197"/>
      <c r="F431" s="197" t="e">
        <v>#N/A</v>
      </c>
      <c r="G431" s="193">
        <v>0</v>
      </c>
      <c r="H431" s="134"/>
      <c r="I431" s="197" t="s">
        <v>2079</v>
      </c>
      <c r="J431" s="197">
        <v>1566.2970000000003</v>
      </c>
      <c r="K431" s="134"/>
      <c r="L431" s="193" t="e">
        <v>#N/A</v>
      </c>
      <c r="M431" s="193" t="s">
        <v>2630</v>
      </c>
      <c r="N431" s="81">
        <v>1195.9985393949237</v>
      </c>
      <c r="O431" s="193"/>
      <c r="P431" s="197"/>
      <c r="Q431" s="134"/>
      <c r="R431" s="134"/>
      <c r="S431" s="134"/>
      <c r="T431" s="81"/>
    </row>
    <row r="432" spans="1:20" s="413" customFormat="1" ht="42" customHeight="1">
      <c r="A432" s="194">
        <v>917015</v>
      </c>
      <c r="B432" s="134" t="s">
        <v>3913</v>
      </c>
      <c r="C432" s="44" t="s">
        <v>4349</v>
      </c>
      <c r="D432" s="57" t="s">
        <v>290</v>
      </c>
      <c r="E432" s="197"/>
      <c r="F432" s="197" t="e">
        <v>#N/A</v>
      </c>
      <c r="G432" s="193">
        <v>0</v>
      </c>
      <c r="H432" s="134"/>
      <c r="I432" s="197" t="s">
        <v>2080</v>
      </c>
      <c r="J432" s="197">
        <v>1317.2706000000001</v>
      </c>
      <c r="K432" s="134"/>
      <c r="L432" s="193" t="e">
        <v>#N/A</v>
      </c>
      <c r="M432" s="193" t="s">
        <v>2631</v>
      </c>
      <c r="N432" s="81">
        <v>954.3826728504946</v>
      </c>
      <c r="O432" s="193"/>
      <c r="P432" s="197"/>
      <c r="Q432" s="134"/>
      <c r="R432" s="134"/>
      <c r="S432" s="134"/>
      <c r="T432" s="81"/>
    </row>
    <row r="433" spans="1:20" s="413" customFormat="1" ht="42" customHeight="1">
      <c r="A433" s="194">
        <v>917016</v>
      </c>
      <c r="B433" s="134" t="s">
        <v>3914</v>
      </c>
      <c r="C433" s="44" t="s">
        <v>4350</v>
      </c>
      <c r="D433" s="57" t="s">
        <v>290</v>
      </c>
      <c r="E433" s="197"/>
      <c r="F433" s="197" t="e">
        <v>#N/A</v>
      </c>
      <c r="G433" s="193">
        <v>0</v>
      </c>
      <c r="H433" s="134"/>
      <c r="I433" s="197" t="s">
        <v>2081</v>
      </c>
      <c r="J433" s="197">
        <v>1356.7986000000001</v>
      </c>
      <c r="K433" s="134"/>
      <c r="L433" s="193" t="e">
        <v>#N/A</v>
      </c>
      <c r="M433" s="193" t="s">
        <v>2632</v>
      </c>
      <c r="N433" s="81">
        <v>717.33252379083751</v>
      </c>
      <c r="O433" s="193"/>
      <c r="P433" s="197"/>
      <c r="Q433" s="134"/>
      <c r="R433" s="134"/>
      <c r="S433" s="134"/>
      <c r="T433" s="81"/>
    </row>
    <row r="434" spans="1:20" s="413" customFormat="1" ht="42" customHeight="1">
      <c r="A434" s="194">
        <v>917017</v>
      </c>
      <c r="B434" s="134" t="s">
        <v>3915</v>
      </c>
      <c r="C434" s="44" t="s">
        <v>4351</v>
      </c>
      <c r="D434" s="57" t="s">
        <v>290</v>
      </c>
      <c r="E434" s="197"/>
      <c r="F434" s="197" t="e">
        <v>#N/A</v>
      </c>
      <c r="G434" s="193">
        <v>0</v>
      </c>
      <c r="H434" s="134"/>
      <c r="I434" s="197" t="s">
        <v>2022</v>
      </c>
      <c r="J434" s="197">
        <v>1317.2706000000001</v>
      </c>
      <c r="K434" s="134"/>
      <c r="L434" s="193" t="e">
        <v>#N/A</v>
      </c>
      <c r="M434" s="193" t="s">
        <v>2633</v>
      </c>
      <c r="N434" s="81">
        <v>908.24804905740984</v>
      </c>
      <c r="O434" s="193"/>
      <c r="P434" s="197"/>
      <c r="Q434" s="134"/>
      <c r="R434" s="134"/>
      <c r="S434" s="134"/>
      <c r="T434" s="81"/>
    </row>
    <row r="435" spans="1:20" s="413" customFormat="1" ht="42" customHeight="1">
      <c r="A435" s="194">
        <v>917018</v>
      </c>
      <c r="B435" s="134" t="s">
        <v>3916</v>
      </c>
      <c r="C435" s="44" t="s">
        <v>4352</v>
      </c>
      <c r="D435" s="57" t="s">
        <v>290</v>
      </c>
      <c r="E435" s="197"/>
      <c r="F435" s="197" t="e">
        <v>#N/A</v>
      </c>
      <c r="G435" s="193">
        <v>0</v>
      </c>
      <c r="H435" s="134"/>
      <c r="I435" s="197" t="s">
        <v>2023</v>
      </c>
      <c r="J435" s="197">
        <v>1514.9106000000002</v>
      </c>
      <c r="K435" s="134"/>
      <c r="L435" s="193" t="e">
        <v>#N/A</v>
      </c>
      <c r="M435" s="193" t="s">
        <v>2634</v>
      </c>
      <c r="N435" s="81">
        <v>1111.4329861043732</v>
      </c>
      <c r="O435" s="193"/>
      <c r="P435" s="197"/>
      <c r="Q435" s="134"/>
      <c r="R435" s="134"/>
      <c r="S435" s="134"/>
      <c r="T435" s="81"/>
    </row>
    <row r="436" spans="1:20" s="413" customFormat="1" ht="42" customHeight="1">
      <c r="A436" s="194">
        <v>817006</v>
      </c>
      <c r="B436" s="134" t="s">
        <v>169</v>
      </c>
      <c r="C436" s="44" t="s">
        <v>4353</v>
      </c>
      <c r="D436" s="57" t="s">
        <v>289</v>
      </c>
      <c r="E436" s="197"/>
      <c r="F436" s="197" t="e">
        <v>#N/A</v>
      </c>
      <c r="G436" s="193">
        <v>0</v>
      </c>
      <c r="H436" s="134"/>
      <c r="I436" s="197"/>
      <c r="J436" s="197" t="e">
        <v>#N/A</v>
      </c>
      <c r="K436" s="134"/>
      <c r="L436" s="193" t="e">
        <v>#N/A</v>
      </c>
      <c r="M436" s="193"/>
      <c r="N436" s="81"/>
      <c r="O436" s="193"/>
      <c r="P436" s="197"/>
      <c r="Q436" s="134"/>
      <c r="R436" s="134"/>
      <c r="S436" s="134"/>
      <c r="T436" s="81"/>
    </row>
    <row r="437" spans="1:20" s="413" customFormat="1" ht="42" customHeight="1" thickBot="1">
      <c r="A437" s="192">
        <v>817007</v>
      </c>
      <c r="B437" s="21" t="s">
        <v>104</v>
      </c>
      <c r="C437" s="44" t="s">
        <v>4354</v>
      </c>
      <c r="D437" s="56" t="s">
        <v>289</v>
      </c>
      <c r="E437" s="193"/>
      <c r="F437" s="197" t="e">
        <v>#N/A</v>
      </c>
      <c r="G437" s="193">
        <v>0</v>
      </c>
      <c r="H437" s="21"/>
      <c r="I437" s="193" t="s">
        <v>2082</v>
      </c>
      <c r="J437" s="197">
        <v>2107.8305999999998</v>
      </c>
      <c r="K437" s="21"/>
      <c r="L437" s="193" t="e">
        <v>#N/A</v>
      </c>
      <c r="M437" s="193"/>
      <c r="N437" s="81"/>
      <c r="O437" s="193"/>
      <c r="P437" s="197"/>
      <c r="Q437" s="21"/>
      <c r="R437" s="21"/>
      <c r="S437" s="21"/>
      <c r="T437" s="81"/>
    </row>
    <row r="438" spans="1:20" s="413" customFormat="1" ht="21" customHeight="1" thickBot="1">
      <c r="A438" s="454"/>
      <c r="B438" s="463"/>
      <c r="C438" s="456" t="s">
        <v>48</v>
      </c>
      <c r="D438" s="455"/>
      <c r="E438" s="457"/>
      <c r="F438" s="197">
        <v>0</v>
      </c>
      <c r="G438" s="193" t="e">
        <v>#N/A</v>
      </c>
      <c r="H438" s="463"/>
      <c r="I438" s="457"/>
      <c r="J438" s="197" t="e">
        <v>#N/A</v>
      </c>
      <c r="K438" s="458"/>
      <c r="L438" s="193">
        <v>0</v>
      </c>
      <c r="M438" s="193"/>
      <c r="N438" s="81"/>
      <c r="O438" s="193"/>
      <c r="P438" s="197"/>
      <c r="Q438" s="463"/>
      <c r="R438" s="463"/>
      <c r="S438" s="463"/>
      <c r="T438" s="81"/>
    </row>
    <row r="439" spans="1:20" s="413" customFormat="1" ht="42" customHeight="1">
      <c r="A439" s="203">
        <v>917020</v>
      </c>
      <c r="B439" s="135" t="s">
        <v>1013</v>
      </c>
      <c r="C439" s="44" t="s">
        <v>4355</v>
      </c>
      <c r="D439" s="56" t="s">
        <v>290</v>
      </c>
      <c r="E439" s="193">
        <v>220600170210000</v>
      </c>
      <c r="F439" s="197">
        <v>17401.103999999999</v>
      </c>
      <c r="G439" s="193">
        <v>0</v>
      </c>
      <c r="H439" s="135"/>
      <c r="I439" s="193" t="s">
        <v>2089</v>
      </c>
      <c r="J439" s="197">
        <v>17345.874600000003</v>
      </c>
      <c r="K439" s="135"/>
      <c r="L439" s="193" t="e">
        <v>#N/A</v>
      </c>
      <c r="M439" s="193"/>
      <c r="N439" s="81"/>
      <c r="O439" s="193"/>
      <c r="P439" s="197"/>
      <c r="Q439" s="135"/>
      <c r="R439" s="135"/>
      <c r="S439" s="135"/>
      <c r="T439" s="81"/>
    </row>
    <row r="440" spans="1:20" s="413" customFormat="1" ht="42" customHeight="1">
      <c r="A440" s="203">
        <v>917102</v>
      </c>
      <c r="B440" s="135" t="s">
        <v>3205</v>
      </c>
      <c r="C440" s="44" t="s">
        <v>4356</v>
      </c>
      <c r="D440" s="56" t="s">
        <v>290</v>
      </c>
      <c r="E440" s="193">
        <v>315195170210000</v>
      </c>
      <c r="F440" s="197">
        <v>52495.38</v>
      </c>
      <c r="G440" s="193" t="e">
        <v>#N/A</v>
      </c>
      <c r="H440" s="135"/>
      <c r="I440" s="193" t="s">
        <v>3243</v>
      </c>
      <c r="J440" s="197">
        <v>20508.114600000001</v>
      </c>
      <c r="K440" s="135"/>
      <c r="L440" s="193" t="e">
        <v>#N/A</v>
      </c>
      <c r="M440" s="193"/>
      <c r="N440" s="81"/>
      <c r="O440" s="193"/>
      <c r="P440" s="197"/>
      <c r="Q440" s="135"/>
      <c r="R440" s="135"/>
      <c r="S440" s="135"/>
      <c r="T440" s="81"/>
    </row>
    <row r="441" spans="1:20" s="413" customFormat="1" ht="42" customHeight="1">
      <c r="A441" s="540">
        <v>817017</v>
      </c>
      <c r="B441" s="135" t="s">
        <v>5056</v>
      </c>
      <c r="C441" s="44" t="s">
        <v>5057</v>
      </c>
      <c r="D441" s="56" t="s">
        <v>289</v>
      </c>
      <c r="E441" s="193"/>
      <c r="F441" s="197"/>
      <c r="G441" s="193"/>
      <c r="H441" s="135"/>
      <c r="I441" s="193"/>
      <c r="J441" s="197"/>
      <c r="K441" s="135"/>
      <c r="L441" s="193"/>
      <c r="M441" s="193"/>
      <c r="N441" s="81"/>
      <c r="O441" s="193"/>
      <c r="P441" s="197"/>
      <c r="Q441" s="135"/>
      <c r="R441" s="135"/>
      <c r="S441" s="135"/>
      <c r="T441" s="81"/>
    </row>
    <row r="442" spans="1:20" s="413" customFormat="1" ht="42" customHeight="1">
      <c r="A442" s="192">
        <v>817008</v>
      </c>
      <c r="B442" s="21" t="s">
        <v>441</v>
      </c>
      <c r="C442" s="44" t="s">
        <v>442</v>
      </c>
      <c r="D442" s="57" t="s">
        <v>289</v>
      </c>
      <c r="E442" s="197"/>
      <c r="F442" s="197" t="e">
        <v>#N/A</v>
      </c>
      <c r="G442" s="193">
        <v>0</v>
      </c>
      <c r="H442" s="21"/>
      <c r="I442" s="197"/>
      <c r="J442" s="197" t="e">
        <v>#N/A</v>
      </c>
      <c r="K442" s="21"/>
      <c r="L442" s="193" t="e">
        <v>#N/A</v>
      </c>
      <c r="M442" s="193"/>
      <c r="N442" s="81"/>
      <c r="O442" s="193"/>
      <c r="P442" s="197"/>
      <c r="Q442" s="21"/>
      <c r="R442" s="21"/>
      <c r="S442" s="21"/>
      <c r="T442" s="81"/>
    </row>
    <row r="443" spans="1:20" s="413" customFormat="1" ht="42" customHeight="1">
      <c r="A443" s="192">
        <v>917021</v>
      </c>
      <c r="B443" s="21" t="s">
        <v>3917</v>
      </c>
      <c r="C443" s="44" t="s">
        <v>4357</v>
      </c>
      <c r="D443" s="57" t="s">
        <v>290</v>
      </c>
      <c r="E443" s="197">
        <v>315195170114300</v>
      </c>
      <c r="F443" s="197">
        <v>2980.4627999999998</v>
      </c>
      <c r="G443" s="193">
        <v>0</v>
      </c>
      <c r="H443" s="21"/>
      <c r="I443" s="197" t="s">
        <v>2088</v>
      </c>
      <c r="J443" s="197">
        <v>368.59860000000003</v>
      </c>
      <c r="K443" s="218" t="s">
        <v>3740</v>
      </c>
      <c r="L443" s="193">
        <v>228.8</v>
      </c>
      <c r="M443" s="193" t="s">
        <v>2637</v>
      </c>
      <c r="N443" s="81">
        <v>253.69665987165041</v>
      </c>
      <c r="O443" s="193" t="s">
        <v>2445</v>
      </c>
      <c r="P443" s="197">
        <v>699.03000000000009</v>
      </c>
      <c r="Q443" s="21"/>
      <c r="R443" s="21"/>
      <c r="S443" s="21"/>
      <c r="T443" s="81"/>
    </row>
    <row r="444" spans="1:20" s="413" customFormat="1" ht="42" customHeight="1">
      <c r="A444" s="451">
        <v>917119</v>
      </c>
      <c r="B444" s="81" t="s">
        <v>3598</v>
      </c>
      <c r="C444" s="44" t="s">
        <v>3599</v>
      </c>
      <c r="D444" s="57" t="s">
        <v>289</v>
      </c>
      <c r="E444" s="193">
        <v>315195170108100</v>
      </c>
      <c r="F444" s="197">
        <v>1867.6979999999999</v>
      </c>
      <c r="G444" s="193"/>
      <c r="H444" s="134"/>
      <c r="I444" s="193"/>
      <c r="J444" s="197" t="e">
        <v>#N/A</v>
      </c>
      <c r="K444" s="134"/>
      <c r="L444" s="193" t="e">
        <v>#N/A</v>
      </c>
      <c r="M444" s="193"/>
      <c r="N444" s="81"/>
      <c r="O444" s="193"/>
      <c r="P444" s="197"/>
      <c r="Q444" s="134"/>
      <c r="R444" s="134"/>
      <c r="S444" s="134"/>
      <c r="T444" s="81"/>
    </row>
    <row r="445" spans="1:20" s="413" customFormat="1" ht="42" customHeight="1">
      <c r="A445" s="451">
        <v>917116</v>
      </c>
      <c r="B445" s="81" t="s">
        <v>3600</v>
      </c>
      <c r="C445" s="44" t="s">
        <v>3601</v>
      </c>
      <c r="D445" s="57" t="s">
        <v>289</v>
      </c>
      <c r="E445" s="193">
        <v>315195170202000</v>
      </c>
      <c r="F445" s="197">
        <v>2410.8420000000001</v>
      </c>
      <c r="G445" s="193"/>
      <c r="H445" s="134"/>
      <c r="I445" s="193" t="s">
        <v>3652</v>
      </c>
      <c r="J445" s="197">
        <v>645.29460000000006</v>
      </c>
      <c r="K445" s="134"/>
      <c r="L445" s="193" t="e">
        <v>#N/A</v>
      </c>
      <c r="M445" s="193"/>
      <c r="N445" s="81"/>
      <c r="O445" s="193"/>
      <c r="P445" s="197"/>
      <c r="Q445" s="134"/>
      <c r="R445" s="134"/>
      <c r="S445" s="134"/>
      <c r="T445" s="81"/>
    </row>
    <row r="446" spans="1:20" s="413" customFormat="1" ht="42" customHeight="1">
      <c r="A446" s="451">
        <v>917117</v>
      </c>
      <c r="B446" s="81" t="s">
        <v>3602</v>
      </c>
      <c r="C446" s="44" t="s">
        <v>3603</v>
      </c>
      <c r="D446" s="57" t="s">
        <v>289</v>
      </c>
      <c r="E446" s="193">
        <v>315195170202300</v>
      </c>
      <c r="F446" s="197">
        <v>2491.9692</v>
      </c>
      <c r="G446" s="193"/>
      <c r="H446" s="134"/>
      <c r="I446" s="193" t="s">
        <v>3653</v>
      </c>
      <c r="J446" s="197">
        <v>593.26587000000006</v>
      </c>
      <c r="K446" s="134"/>
      <c r="L446" s="193" t="e">
        <v>#N/A</v>
      </c>
      <c r="M446" s="193"/>
      <c r="N446" s="81"/>
      <c r="O446" s="193"/>
      <c r="P446" s="197"/>
      <c r="Q446" s="134"/>
      <c r="R446" s="134"/>
      <c r="S446" s="134"/>
      <c r="T446" s="81"/>
    </row>
    <row r="447" spans="1:20" s="413" customFormat="1" ht="42" customHeight="1">
      <c r="A447" s="451">
        <v>917118</v>
      </c>
      <c r="B447" s="81" t="s">
        <v>3604</v>
      </c>
      <c r="C447" s="44" t="s">
        <v>3605</v>
      </c>
      <c r="D447" s="57" t="s">
        <v>289</v>
      </c>
      <c r="E447" s="193">
        <v>315195170202400</v>
      </c>
      <c r="F447" s="197">
        <v>2385.2220000000002</v>
      </c>
      <c r="G447" s="193"/>
      <c r="H447" s="134"/>
      <c r="I447" s="193" t="s">
        <v>3654</v>
      </c>
      <c r="J447" s="197">
        <v>667.03500000000008</v>
      </c>
      <c r="K447" s="134"/>
      <c r="L447" s="193" t="e">
        <v>#N/A</v>
      </c>
      <c r="M447" s="193"/>
      <c r="N447" s="81"/>
      <c r="O447" s="193"/>
      <c r="P447" s="197"/>
      <c r="Q447" s="134"/>
      <c r="R447" s="134"/>
      <c r="S447" s="134"/>
      <c r="T447" s="81"/>
    </row>
    <row r="448" spans="1:20" s="413" customFormat="1" ht="42" customHeight="1">
      <c r="A448" s="192">
        <v>917022</v>
      </c>
      <c r="B448" s="21" t="s">
        <v>3918</v>
      </c>
      <c r="C448" s="44" t="s">
        <v>1135</v>
      </c>
      <c r="D448" s="57" t="s">
        <v>290</v>
      </c>
      <c r="E448" s="197"/>
      <c r="F448" s="197" t="e">
        <v>#N/A</v>
      </c>
      <c r="G448" s="193" t="s">
        <v>1921</v>
      </c>
      <c r="H448" s="21"/>
      <c r="I448" s="197" t="s">
        <v>2098</v>
      </c>
      <c r="J448" s="197">
        <v>293.49540000000002</v>
      </c>
      <c r="K448" s="21"/>
      <c r="L448" s="193" t="e">
        <v>#N/A</v>
      </c>
      <c r="M448" s="193" t="s">
        <v>2636</v>
      </c>
      <c r="N448" s="81">
        <v>172.98295372891005</v>
      </c>
      <c r="O448" s="193" t="s">
        <v>2555</v>
      </c>
      <c r="P448" s="197">
        <v>327.24</v>
      </c>
      <c r="Q448" s="21"/>
      <c r="R448" s="21"/>
      <c r="S448" s="21"/>
      <c r="T448" s="81"/>
    </row>
    <row r="449" spans="1:20" s="413" customFormat="1" ht="42" customHeight="1">
      <c r="A449" s="192">
        <v>917023</v>
      </c>
      <c r="B449" s="21" t="s">
        <v>3919</v>
      </c>
      <c r="C449" s="44" t="s">
        <v>4732</v>
      </c>
      <c r="D449" s="57" t="s">
        <v>290</v>
      </c>
      <c r="E449" s="197">
        <v>315195170111500</v>
      </c>
      <c r="F449" s="197">
        <v>12379.584000000001</v>
      </c>
      <c r="G449" s="193">
        <v>0</v>
      </c>
      <c r="H449" s="21"/>
      <c r="I449" s="197"/>
      <c r="J449" s="197" t="e">
        <v>#N/A</v>
      </c>
      <c r="K449" s="218" t="s">
        <v>3741</v>
      </c>
      <c r="L449" s="193">
        <v>1196</v>
      </c>
      <c r="M449" s="193" t="s">
        <v>2635</v>
      </c>
      <c r="N449" s="81">
        <v>1151.3784783946103</v>
      </c>
      <c r="O449" s="193"/>
      <c r="P449" s="197"/>
      <c r="Q449" s="21"/>
      <c r="R449" s="21"/>
      <c r="S449" s="21"/>
      <c r="T449" s="81"/>
    </row>
    <row r="450" spans="1:20" s="413" customFormat="1" ht="42" customHeight="1">
      <c r="A450" s="192">
        <v>917024</v>
      </c>
      <c r="B450" s="21" t="s">
        <v>3920</v>
      </c>
      <c r="C450" s="44" t="s">
        <v>4733</v>
      </c>
      <c r="D450" s="57" t="s">
        <v>290</v>
      </c>
      <c r="E450" s="197">
        <v>315195170102900</v>
      </c>
      <c r="F450" s="197">
        <v>4246.7712000000001</v>
      </c>
      <c r="G450" s="193">
        <v>0</v>
      </c>
      <c r="H450" s="21"/>
      <c r="I450" s="197" t="s">
        <v>2024</v>
      </c>
      <c r="J450" s="197">
        <v>3513.0509999999999</v>
      </c>
      <c r="K450" s="21"/>
      <c r="L450" s="193" t="e">
        <v>#N/A</v>
      </c>
      <c r="M450" s="193" t="s">
        <v>2638</v>
      </c>
      <c r="N450" s="81">
        <v>2621.5321520070547</v>
      </c>
      <c r="O450" s="193"/>
      <c r="P450" s="197"/>
      <c r="Q450" s="21"/>
      <c r="R450" s="21"/>
      <c r="S450" s="21"/>
      <c r="T450" s="81"/>
    </row>
    <row r="451" spans="1:20" s="413" customFormat="1" ht="42" customHeight="1">
      <c r="A451" s="192">
        <v>917025</v>
      </c>
      <c r="B451" s="21" t="s">
        <v>3921</v>
      </c>
      <c r="C451" s="44" t="s">
        <v>4734</v>
      </c>
      <c r="D451" s="57" t="s">
        <v>290</v>
      </c>
      <c r="E451" s="197">
        <v>315195170110500</v>
      </c>
      <c r="F451" s="197">
        <v>14623.039200000001</v>
      </c>
      <c r="G451" s="193">
        <v>0</v>
      </c>
      <c r="H451" s="21"/>
      <c r="I451" s="197" t="s">
        <v>2087</v>
      </c>
      <c r="J451" s="197">
        <v>2918.1546000000003</v>
      </c>
      <c r="K451" s="21"/>
      <c r="L451" s="193" t="e">
        <v>#N/A</v>
      </c>
      <c r="M451" s="193" t="s">
        <v>2639</v>
      </c>
      <c r="N451" s="81">
        <v>2271.1891455176315</v>
      </c>
      <c r="O451" s="193"/>
      <c r="P451" s="197"/>
      <c r="Q451" s="21"/>
      <c r="R451" s="21"/>
      <c r="S451" s="21"/>
      <c r="T451" s="81"/>
    </row>
    <row r="452" spans="1:20" s="413" customFormat="1" ht="42" customHeight="1">
      <c r="A452" s="192">
        <v>917026</v>
      </c>
      <c r="B452" s="21" t="s">
        <v>3922</v>
      </c>
      <c r="C452" s="44" t="s">
        <v>4735</v>
      </c>
      <c r="D452" s="57" t="s">
        <v>290</v>
      </c>
      <c r="E452" s="197">
        <v>315195170105000</v>
      </c>
      <c r="F452" s="197">
        <v>9889.32</v>
      </c>
      <c r="G452" s="193">
        <v>0</v>
      </c>
      <c r="H452" s="21"/>
      <c r="I452" s="197" t="s">
        <v>2090</v>
      </c>
      <c r="J452" s="197">
        <v>7246.4706000000006</v>
      </c>
      <c r="K452" s="21"/>
      <c r="L452" s="193" t="e">
        <v>#N/A</v>
      </c>
      <c r="M452" s="193" t="s">
        <v>2640</v>
      </c>
      <c r="N452" s="81">
        <v>5847.1039703751812</v>
      </c>
      <c r="O452" s="193"/>
      <c r="P452" s="197"/>
      <c r="Q452" s="21"/>
      <c r="R452" s="21"/>
      <c r="S452" s="21"/>
      <c r="T452" s="81"/>
    </row>
    <row r="453" spans="1:20" s="413" customFormat="1" ht="42" customHeight="1">
      <c r="A453" s="192">
        <v>917027</v>
      </c>
      <c r="B453" s="21" t="s">
        <v>3923</v>
      </c>
      <c r="C453" s="44" t="s">
        <v>4736</v>
      </c>
      <c r="D453" s="57" t="s">
        <v>290</v>
      </c>
      <c r="E453" s="197">
        <v>315195170114000</v>
      </c>
      <c r="F453" s="197">
        <v>6246.155999999999</v>
      </c>
      <c r="G453" s="193">
        <v>0</v>
      </c>
      <c r="H453" s="21"/>
      <c r="I453" s="197" t="s">
        <v>2085</v>
      </c>
      <c r="J453" s="197">
        <v>2028.7746</v>
      </c>
      <c r="K453" s="21"/>
      <c r="L453" s="193" t="e">
        <v>#N/A</v>
      </c>
      <c r="M453" s="193" t="s">
        <v>2641</v>
      </c>
      <c r="N453" s="81">
        <v>1715.4726524654459</v>
      </c>
      <c r="O453" s="193"/>
      <c r="P453" s="197"/>
      <c r="Q453" s="21"/>
      <c r="R453" s="21"/>
      <c r="S453" s="21"/>
      <c r="T453" s="81"/>
    </row>
    <row r="454" spans="1:20" s="413" customFormat="1" ht="42" customHeight="1">
      <c r="A454" s="192">
        <v>917028</v>
      </c>
      <c r="B454" s="21" t="s">
        <v>3924</v>
      </c>
      <c r="C454" s="44" t="s">
        <v>4737</v>
      </c>
      <c r="D454" s="57" t="s">
        <v>290</v>
      </c>
      <c r="E454" s="197">
        <v>315195170116000</v>
      </c>
      <c r="F454" s="197">
        <v>2029.1039999999998</v>
      </c>
      <c r="G454" s="193">
        <v>0</v>
      </c>
      <c r="H454" s="21"/>
      <c r="I454" s="197" t="s">
        <v>2084</v>
      </c>
      <c r="J454" s="197">
        <v>2206.6505999999999</v>
      </c>
      <c r="K454" s="21"/>
      <c r="L454" s="193" t="e">
        <v>#N/A</v>
      </c>
      <c r="M454" s="193" t="s">
        <v>2642</v>
      </c>
      <c r="N454" s="81">
        <v>1715.4726524654459</v>
      </c>
      <c r="O454" s="193"/>
      <c r="P454" s="197"/>
      <c r="Q454" s="21"/>
      <c r="R454" s="21"/>
      <c r="S454" s="21"/>
      <c r="T454" s="81"/>
    </row>
    <row r="455" spans="1:20" s="413" customFormat="1" ht="42" customHeight="1">
      <c r="A455" s="192">
        <v>917029</v>
      </c>
      <c r="B455" s="21" t="s">
        <v>3925</v>
      </c>
      <c r="C455" s="44" t="s">
        <v>4738</v>
      </c>
      <c r="D455" s="57" t="s">
        <v>290</v>
      </c>
      <c r="E455" s="197">
        <v>315195170117000</v>
      </c>
      <c r="F455" s="197">
        <v>1947.12</v>
      </c>
      <c r="G455" s="193">
        <v>0</v>
      </c>
      <c r="H455" s="21"/>
      <c r="I455" s="197" t="s">
        <v>2083</v>
      </c>
      <c r="J455" s="197">
        <v>2206.6505999999999</v>
      </c>
      <c r="K455" s="21"/>
      <c r="L455" s="193" t="e">
        <v>#N/A</v>
      </c>
      <c r="M455" s="193" t="s">
        <v>2643</v>
      </c>
      <c r="N455" s="81">
        <v>1715.4726524654459</v>
      </c>
      <c r="O455" s="193"/>
      <c r="P455" s="197"/>
      <c r="Q455" s="21"/>
      <c r="R455" s="21"/>
      <c r="S455" s="21"/>
      <c r="T455" s="81"/>
    </row>
    <row r="456" spans="1:20" s="413" customFormat="1" ht="42" customHeight="1">
      <c r="A456" s="194">
        <v>917030</v>
      </c>
      <c r="B456" s="134" t="s">
        <v>3926</v>
      </c>
      <c r="C456" s="44" t="s">
        <v>4739</v>
      </c>
      <c r="D456" s="57" t="s">
        <v>290</v>
      </c>
      <c r="E456" s="197">
        <v>315195170111000</v>
      </c>
      <c r="F456" s="197">
        <v>5783.2907999999998</v>
      </c>
      <c r="G456" s="193">
        <v>0</v>
      </c>
      <c r="H456" s="134"/>
      <c r="I456" s="197" t="s">
        <v>2091</v>
      </c>
      <c r="J456" s="197">
        <v>2107.8305999999998</v>
      </c>
      <c r="K456" s="134"/>
      <c r="L456" s="193" t="e">
        <v>#N/A</v>
      </c>
      <c r="M456" s="193" t="s">
        <v>2645</v>
      </c>
      <c r="N456" s="81">
        <v>1582.5839258660098</v>
      </c>
      <c r="O456" s="193"/>
      <c r="P456" s="197"/>
      <c r="Q456" s="134"/>
      <c r="R456" s="134"/>
      <c r="S456" s="134"/>
      <c r="T456" s="81"/>
    </row>
    <row r="457" spans="1:20" s="413" customFormat="1" ht="42" customHeight="1">
      <c r="A457" s="194">
        <v>917031</v>
      </c>
      <c r="B457" s="134" t="s">
        <v>3927</v>
      </c>
      <c r="C457" s="44" t="s">
        <v>4740</v>
      </c>
      <c r="D457" s="57" t="s">
        <v>290</v>
      </c>
      <c r="E457" s="197">
        <v>315195170112000</v>
      </c>
      <c r="F457" s="197">
        <v>3171.7559999999999</v>
      </c>
      <c r="G457" s="193">
        <v>0</v>
      </c>
      <c r="H457" s="134"/>
      <c r="I457" s="197" t="s">
        <v>2092</v>
      </c>
      <c r="J457" s="197">
        <v>1975.4117999999999</v>
      </c>
      <c r="K457" s="134"/>
      <c r="L457" s="193" t="e">
        <v>#N/A</v>
      </c>
      <c r="M457" s="193" t="s">
        <v>2646</v>
      </c>
      <c r="N457" s="81">
        <v>1546.3415458843454</v>
      </c>
      <c r="O457" s="193"/>
      <c r="P457" s="197"/>
      <c r="Q457" s="134"/>
      <c r="R457" s="134"/>
      <c r="S457" s="134"/>
      <c r="T457" s="81"/>
    </row>
    <row r="458" spans="1:20" s="413" customFormat="1" ht="42" customHeight="1">
      <c r="A458" s="194">
        <v>917032</v>
      </c>
      <c r="B458" s="134" t="s">
        <v>3928</v>
      </c>
      <c r="C458" s="44" t="s">
        <v>4741</v>
      </c>
      <c r="D458" s="57" t="s">
        <v>290</v>
      </c>
      <c r="E458" s="197">
        <v>315195170113000</v>
      </c>
      <c r="F458" s="197">
        <v>3499.692</v>
      </c>
      <c r="G458" s="193">
        <v>0</v>
      </c>
      <c r="H458" s="134"/>
      <c r="I458" s="197" t="s">
        <v>2093</v>
      </c>
      <c r="J458" s="197">
        <v>1852.8750000000002</v>
      </c>
      <c r="K458" s="134"/>
      <c r="L458" s="193" t="e">
        <v>#N/A</v>
      </c>
      <c r="M458" s="193" t="s">
        <v>2647</v>
      </c>
      <c r="N458" s="81">
        <v>1437.6144059393523</v>
      </c>
      <c r="O458" s="193"/>
      <c r="P458" s="197"/>
      <c r="Q458" s="134"/>
      <c r="R458" s="134"/>
      <c r="S458" s="134"/>
      <c r="T458" s="81"/>
    </row>
    <row r="459" spans="1:20" s="413" customFormat="1" ht="42" customHeight="1">
      <c r="A459" s="194">
        <v>917033</v>
      </c>
      <c r="B459" s="134" t="s">
        <v>3929</v>
      </c>
      <c r="C459" s="44" t="s">
        <v>4742</v>
      </c>
      <c r="D459" s="57" t="s">
        <v>290</v>
      </c>
      <c r="E459" s="197">
        <v>315195170115500</v>
      </c>
      <c r="F459" s="197">
        <v>3335.7239999999997</v>
      </c>
      <c r="G459" s="193">
        <v>0</v>
      </c>
      <c r="H459" s="134"/>
      <c r="I459" s="197" t="s">
        <v>2096</v>
      </c>
      <c r="J459" s="197">
        <v>1831.1346000000001</v>
      </c>
      <c r="K459" s="134"/>
      <c r="L459" s="193" t="e">
        <v>#N/A</v>
      </c>
      <c r="M459" s="193" t="s">
        <v>2648</v>
      </c>
      <c r="N459" s="81">
        <v>1413.4528192849098</v>
      </c>
      <c r="O459" s="193"/>
      <c r="P459" s="197"/>
      <c r="Q459" s="134"/>
      <c r="R459" s="134"/>
      <c r="S459" s="134"/>
      <c r="T459" s="81"/>
    </row>
    <row r="460" spans="1:20" s="413" customFormat="1" ht="42" customHeight="1">
      <c r="A460" s="194">
        <v>917034</v>
      </c>
      <c r="B460" s="134" t="s">
        <v>3930</v>
      </c>
      <c r="C460" s="44" t="s">
        <v>4743</v>
      </c>
      <c r="D460" s="57" t="s">
        <v>290</v>
      </c>
      <c r="E460" s="197">
        <v>315195170105400</v>
      </c>
      <c r="F460" s="197">
        <v>2731.0920000000001</v>
      </c>
      <c r="G460" s="193">
        <v>0</v>
      </c>
      <c r="H460" s="134"/>
      <c r="I460" s="197" t="s">
        <v>2095</v>
      </c>
      <c r="J460" s="197">
        <v>1416.0906</v>
      </c>
      <c r="K460" s="134"/>
      <c r="L460" s="193" t="e">
        <v>#N/A</v>
      </c>
      <c r="M460" s="193" t="s">
        <v>2649</v>
      </c>
      <c r="N460" s="81">
        <v>1111.4329861043732</v>
      </c>
      <c r="O460" s="193"/>
      <c r="P460" s="197"/>
      <c r="Q460" s="134"/>
      <c r="R460" s="134"/>
      <c r="S460" s="134"/>
      <c r="T460" s="81"/>
    </row>
    <row r="461" spans="1:20" s="413" customFormat="1" ht="42" customHeight="1">
      <c r="A461" s="194">
        <v>917035</v>
      </c>
      <c r="B461" s="134" t="s">
        <v>3931</v>
      </c>
      <c r="C461" s="44" t="s">
        <v>4744</v>
      </c>
      <c r="D461" s="57" t="s">
        <v>290</v>
      </c>
      <c r="E461" s="197">
        <v>315195170115000</v>
      </c>
      <c r="F461" s="197">
        <v>5181.2208000000001</v>
      </c>
      <c r="G461" s="193">
        <v>0</v>
      </c>
      <c r="H461" s="134"/>
      <c r="I461" s="197" t="s">
        <v>2094</v>
      </c>
      <c r="J461" s="197">
        <v>1633.4946</v>
      </c>
      <c r="K461" s="134"/>
      <c r="L461" s="193" t="e">
        <v>#N/A</v>
      </c>
      <c r="M461" s="193" t="s">
        <v>2650</v>
      </c>
      <c r="N461" s="81">
        <v>1377.2104393032453</v>
      </c>
      <c r="O461" s="193"/>
      <c r="P461" s="197"/>
      <c r="Q461" s="134"/>
      <c r="R461" s="134"/>
      <c r="S461" s="134"/>
      <c r="T461" s="81"/>
    </row>
    <row r="462" spans="1:20" s="413" customFormat="1" ht="42" customHeight="1">
      <c r="A462" s="194">
        <v>917036</v>
      </c>
      <c r="B462" s="134" t="s">
        <v>3932</v>
      </c>
      <c r="C462" s="44" t="s">
        <v>4745</v>
      </c>
      <c r="D462" s="57" t="s">
        <v>290</v>
      </c>
      <c r="E462" s="197">
        <v>315195170108000</v>
      </c>
      <c r="F462" s="197">
        <v>1921.5</v>
      </c>
      <c r="G462" s="193">
        <v>0</v>
      </c>
      <c r="H462" s="134"/>
      <c r="I462" s="197" t="s">
        <v>2097</v>
      </c>
      <c r="J462" s="197">
        <v>1633.4946</v>
      </c>
      <c r="K462" s="134"/>
      <c r="L462" s="193" t="e">
        <v>#N/A</v>
      </c>
      <c r="M462" s="193" t="s">
        <v>2651</v>
      </c>
      <c r="N462" s="81">
        <v>877.38749999999993</v>
      </c>
      <c r="O462" s="193"/>
      <c r="P462" s="197"/>
      <c r="Q462" s="134"/>
      <c r="R462" s="134"/>
      <c r="S462" s="134"/>
      <c r="T462" s="81"/>
    </row>
    <row r="463" spans="1:20" s="413" customFormat="1" ht="42" customHeight="1">
      <c r="A463" s="194">
        <v>917037</v>
      </c>
      <c r="B463" s="134" t="s">
        <v>3933</v>
      </c>
      <c r="C463" s="44" t="s">
        <v>4746</v>
      </c>
      <c r="D463" s="57" t="s">
        <v>290</v>
      </c>
      <c r="E463" s="197"/>
      <c r="F463" s="197" t="e">
        <v>#N/A</v>
      </c>
      <c r="G463" s="193">
        <v>0</v>
      </c>
      <c r="H463" s="134"/>
      <c r="I463" s="197" t="s">
        <v>2025</v>
      </c>
      <c r="J463" s="197">
        <v>941.7546000000001</v>
      </c>
      <c r="K463" s="134"/>
      <c r="L463" s="193" t="e">
        <v>#N/A</v>
      </c>
      <c r="M463" s="193" t="s">
        <v>2652</v>
      </c>
      <c r="N463" s="81">
        <v>700.68601297884413</v>
      </c>
      <c r="O463" s="193"/>
      <c r="P463" s="197"/>
      <c r="Q463" s="134"/>
      <c r="R463" s="134"/>
      <c r="S463" s="134"/>
      <c r="T463" s="81"/>
    </row>
    <row r="464" spans="1:20" s="413" customFormat="1" ht="42" customHeight="1">
      <c r="A464" s="194">
        <v>917038</v>
      </c>
      <c r="B464" s="134" t="s">
        <v>41</v>
      </c>
      <c r="C464" s="44" t="s">
        <v>4747</v>
      </c>
      <c r="D464" s="57" t="s">
        <v>290</v>
      </c>
      <c r="E464" s="197">
        <v>315195170104300</v>
      </c>
      <c r="F464" s="197">
        <v>504.714</v>
      </c>
      <c r="G464" s="193">
        <v>0</v>
      </c>
      <c r="H464" s="134"/>
      <c r="I464" s="197"/>
      <c r="J464" s="197" t="e">
        <v>#N/A</v>
      </c>
      <c r="K464" s="134"/>
      <c r="L464" s="193" t="e">
        <v>#N/A</v>
      </c>
      <c r="M464" s="193"/>
      <c r="N464" s="81"/>
      <c r="O464" s="193"/>
      <c r="P464" s="197"/>
      <c r="Q464" s="134"/>
      <c r="R464" s="134"/>
      <c r="S464" s="134"/>
      <c r="T464" s="81"/>
    </row>
    <row r="465" spans="1:20" s="413" customFormat="1" ht="42" customHeight="1">
      <c r="A465" s="194">
        <v>917039</v>
      </c>
      <c r="B465" s="134" t="s">
        <v>42</v>
      </c>
      <c r="C465" s="44" t="s">
        <v>4358</v>
      </c>
      <c r="D465" s="57" t="s">
        <v>290</v>
      </c>
      <c r="E465" s="197">
        <v>315195170205000</v>
      </c>
      <c r="F465" s="197">
        <v>1979.5691999999999</v>
      </c>
      <c r="G465" s="193">
        <v>0</v>
      </c>
      <c r="H465" s="134"/>
      <c r="I465" s="197" t="s">
        <v>2086</v>
      </c>
      <c r="J465" s="197">
        <v>271.755</v>
      </c>
      <c r="K465" s="134"/>
      <c r="L465" s="193" t="e">
        <v>#N/A</v>
      </c>
      <c r="M465" s="193" t="s">
        <v>2644</v>
      </c>
      <c r="N465" s="81">
        <v>241.61586654442894</v>
      </c>
      <c r="O465" s="193"/>
      <c r="P465" s="197"/>
      <c r="Q465" s="134"/>
      <c r="R465" s="134"/>
      <c r="S465" s="134"/>
      <c r="T465" s="81"/>
    </row>
    <row r="466" spans="1:20" s="465" customFormat="1" ht="42" customHeight="1">
      <c r="A466" s="192">
        <v>817009</v>
      </c>
      <c r="B466" s="21" t="s">
        <v>211</v>
      </c>
      <c r="C466" s="44" t="s">
        <v>4359</v>
      </c>
      <c r="D466" s="56" t="s">
        <v>289</v>
      </c>
      <c r="E466" s="193"/>
      <c r="F466" s="197" t="e">
        <v>#N/A</v>
      </c>
      <c r="G466" s="193">
        <v>0</v>
      </c>
      <c r="H466" s="21"/>
      <c r="I466" s="193"/>
      <c r="J466" s="197" t="e">
        <v>#N/A</v>
      </c>
      <c r="K466" s="21"/>
      <c r="L466" s="193" t="e">
        <v>#N/A</v>
      </c>
      <c r="M466" s="193"/>
      <c r="N466" s="81"/>
      <c r="O466" s="193"/>
      <c r="P466" s="197"/>
      <c r="Q466" s="21"/>
      <c r="R466" s="21"/>
      <c r="S466" s="21"/>
      <c r="T466" s="81"/>
    </row>
    <row r="467" spans="1:20" s="413" customFormat="1" ht="42" customHeight="1">
      <c r="A467" s="192">
        <v>817010</v>
      </c>
      <c r="B467" s="21" t="s">
        <v>209</v>
      </c>
      <c r="C467" s="44" t="s">
        <v>1136</v>
      </c>
      <c r="D467" s="57" t="s">
        <v>289</v>
      </c>
      <c r="E467" s="197"/>
      <c r="F467" s="197" t="e">
        <v>#N/A</v>
      </c>
      <c r="G467" s="193">
        <v>0</v>
      </c>
      <c r="H467" s="21"/>
      <c r="I467" s="197" t="s">
        <v>2026</v>
      </c>
      <c r="J467" s="197">
        <v>7661.5146000000004</v>
      </c>
      <c r="K467" s="21"/>
      <c r="L467" s="193" t="e">
        <v>#N/A</v>
      </c>
      <c r="M467" s="193"/>
      <c r="N467" s="81"/>
      <c r="O467" s="193"/>
      <c r="P467" s="197"/>
      <c r="Q467" s="21"/>
      <c r="R467" s="21"/>
      <c r="S467" s="21"/>
      <c r="T467" s="81"/>
    </row>
    <row r="468" spans="1:20" s="413" customFormat="1" ht="42" customHeight="1">
      <c r="A468" s="192">
        <v>817011</v>
      </c>
      <c r="B468" s="21" t="s">
        <v>464</v>
      </c>
      <c r="C468" s="44" t="s">
        <v>465</v>
      </c>
      <c r="D468" s="57" t="s">
        <v>289</v>
      </c>
      <c r="E468" s="197"/>
      <c r="F468" s="197" t="e">
        <v>#N/A</v>
      </c>
      <c r="G468" s="193">
        <v>0</v>
      </c>
      <c r="H468" s="21"/>
      <c r="I468" s="197"/>
      <c r="J468" s="197" t="e">
        <v>#N/A</v>
      </c>
      <c r="K468" s="21"/>
      <c r="L468" s="193" t="e">
        <v>#N/A</v>
      </c>
      <c r="M468" s="193"/>
      <c r="N468" s="81"/>
      <c r="O468" s="193"/>
      <c r="P468" s="197"/>
      <c r="Q468" s="21"/>
      <c r="R468" s="21"/>
      <c r="S468" s="21"/>
      <c r="T468" s="81"/>
    </row>
    <row r="469" spans="1:20" s="413" customFormat="1" ht="42" customHeight="1">
      <c r="A469" s="192">
        <v>817012</v>
      </c>
      <c r="B469" s="21" t="s">
        <v>466</v>
      </c>
      <c r="C469" s="44" t="s">
        <v>467</v>
      </c>
      <c r="D469" s="57" t="s">
        <v>289</v>
      </c>
      <c r="E469" s="197"/>
      <c r="F469" s="197" t="e">
        <v>#N/A</v>
      </c>
      <c r="G469" s="193">
        <v>0</v>
      </c>
      <c r="H469" s="21"/>
      <c r="I469" s="197"/>
      <c r="J469" s="197" t="e">
        <v>#N/A</v>
      </c>
      <c r="K469" s="21"/>
      <c r="L469" s="193" t="e">
        <v>#N/A</v>
      </c>
      <c r="M469" s="193"/>
      <c r="N469" s="81"/>
      <c r="O469" s="193"/>
      <c r="P469" s="197"/>
      <c r="Q469" s="21"/>
      <c r="R469" s="21"/>
      <c r="S469" s="21"/>
      <c r="T469" s="81"/>
    </row>
    <row r="470" spans="1:20" s="413" customFormat="1" ht="42" customHeight="1">
      <c r="A470" s="192">
        <v>817013</v>
      </c>
      <c r="B470" s="21" t="s">
        <v>468</v>
      </c>
      <c r="C470" s="44" t="s">
        <v>469</v>
      </c>
      <c r="D470" s="57" t="s">
        <v>289</v>
      </c>
      <c r="E470" s="197"/>
      <c r="F470" s="197" t="e">
        <v>#N/A</v>
      </c>
      <c r="G470" s="193">
        <v>0</v>
      </c>
      <c r="H470" s="21"/>
      <c r="I470" s="197"/>
      <c r="J470" s="197" t="e">
        <v>#N/A</v>
      </c>
      <c r="K470" s="21"/>
      <c r="L470" s="193" t="e">
        <v>#N/A</v>
      </c>
      <c r="M470" s="193"/>
      <c r="N470" s="81"/>
      <c r="O470" s="193"/>
      <c r="P470" s="197"/>
      <c r="Q470" s="21"/>
      <c r="R470" s="21"/>
      <c r="S470" s="21"/>
      <c r="T470" s="81"/>
    </row>
    <row r="471" spans="1:20" s="413" customFormat="1" ht="42" customHeight="1">
      <c r="A471" s="192">
        <v>817014</v>
      </c>
      <c r="B471" s="21" t="s">
        <v>768</v>
      </c>
      <c r="C471" s="44" t="s">
        <v>769</v>
      </c>
      <c r="D471" s="56" t="s">
        <v>289</v>
      </c>
      <c r="E471" s="193"/>
      <c r="F471" s="197" t="e">
        <v>#N/A</v>
      </c>
      <c r="G471" s="193">
        <v>0</v>
      </c>
      <c r="H471" s="21"/>
      <c r="I471" s="193"/>
      <c r="J471" s="197" t="e">
        <v>#N/A</v>
      </c>
      <c r="K471" s="21"/>
      <c r="L471" s="193" t="e">
        <v>#N/A</v>
      </c>
      <c r="M471" s="193"/>
      <c r="N471" s="81"/>
      <c r="O471" s="193"/>
      <c r="P471" s="197"/>
      <c r="Q471" s="21"/>
      <c r="R471" s="21"/>
      <c r="S471" s="21"/>
      <c r="T471" s="81"/>
    </row>
    <row r="472" spans="1:20" s="413" customFormat="1" ht="42" customHeight="1">
      <c r="A472" s="192">
        <v>917113</v>
      </c>
      <c r="B472" s="21" t="s">
        <v>3631</v>
      </c>
      <c r="C472" s="44" t="s">
        <v>4360</v>
      </c>
      <c r="D472" s="56" t="s">
        <v>289</v>
      </c>
      <c r="E472" s="193"/>
      <c r="F472" s="197" t="e">
        <v>#N/A</v>
      </c>
      <c r="G472" s="193"/>
      <c r="H472" s="134"/>
      <c r="I472" s="418"/>
      <c r="J472" s="197" t="e">
        <v>#N/A</v>
      </c>
      <c r="K472" s="134"/>
      <c r="L472" s="193" t="e">
        <v>#N/A</v>
      </c>
      <c r="M472" s="193"/>
      <c r="N472" s="81"/>
      <c r="O472" s="193"/>
      <c r="P472" s="197"/>
      <c r="Q472" s="134"/>
      <c r="R472" s="134"/>
      <c r="S472" s="134"/>
      <c r="T472" s="81"/>
    </row>
    <row r="473" spans="1:20" s="413" customFormat="1" ht="42" customHeight="1">
      <c r="A473" s="192">
        <v>917112</v>
      </c>
      <c r="B473" s="21" t="s">
        <v>3632</v>
      </c>
      <c r="C473" s="44" t="s">
        <v>4361</v>
      </c>
      <c r="D473" s="56" t="s">
        <v>289</v>
      </c>
      <c r="E473" s="193">
        <v>316300170128001</v>
      </c>
      <c r="F473" s="197" t="e">
        <v>#N/A</v>
      </c>
      <c r="G473" s="193"/>
      <c r="H473" s="134"/>
      <c r="I473" s="418"/>
      <c r="J473" s="197" t="e">
        <v>#N/A</v>
      </c>
      <c r="K473" s="134"/>
      <c r="L473" s="193" t="e">
        <v>#N/A</v>
      </c>
      <c r="M473" s="193"/>
      <c r="N473" s="81"/>
      <c r="O473" s="193"/>
      <c r="P473" s="197"/>
      <c r="Q473" s="134"/>
      <c r="R473" s="134"/>
      <c r="S473" s="134"/>
      <c r="T473" s="81"/>
    </row>
    <row r="474" spans="1:20" s="413" customFormat="1" ht="42" customHeight="1">
      <c r="A474" s="192">
        <v>917114</v>
      </c>
      <c r="B474" s="21" t="s">
        <v>3633</v>
      </c>
      <c r="C474" s="44" t="s">
        <v>4362</v>
      </c>
      <c r="D474" s="56" t="s">
        <v>289</v>
      </c>
      <c r="E474" s="193"/>
      <c r="F474" s="197" t="e">
        <v>#N/A</v>
      </c>
      <c r="G474" s="193"/>
      <c r="H474" s="134"/>
      <c r="I474" s="418" t="s">
        <v>3248</v>
      </c>
      <c r="J474" s="197" t="e">
        <v>#N/A</v>
      </c>
      <c r="K474" s="134"/>
      <c r="L474" s="193" t="e">
        <v>#N/A</v>
      </c>
      <c r="M474" s="193"/>
      <c r="N474" s="81"/>
      <c r="O474" s="193"/>
      <c r="P474" s="197"/>
      <c r="Q474" s="134"/>
      <c r="R474" s="134"/>
      <c r="S474" s="134"/>
      <c r="T474" s="81"/>
    </row>
    <row r="475" spans="1:20" s="413" customFormat="1" ht="42" customHeight="1">
      <c r="A475" s="192">
        <v>917115</v>
      </c>
      <c r="B475" s="21" t="s">
        <v>3634</v>
      </c>
      <c r="C475" s="44" t="s">
        <v>4363</v>
      </c>
      <c r="D475" s="56" t="s">
        <v>289</v>
      </c>
      <c r="E475" s="193">
        <v>315195170201000</v>
      </c>
      <c r="F475" s="197">
        <v>12721.186799999999</v>
      </c>
      <c r="G475" s="193"/>
      <c r="H475" s="134"/>
      <c r="I475" s="418" t="s">
        <v>5088</v>
      </c>
      <c r="J475" s="197" t="e">
        <v>#N/A</v>
      </c>
      <c r="K475" s="134"/>
      <c r="L475" s="193" t="e">
        <v>#N/A</v>
      </c>
      <c r="M475" s="193"/>
      <c r="N475" s="81"/>
      <c r="O475" s="193"/>
      <c r="P475" s="197"/>
      <c r="Q475" s="134"/>
      <c r="R475" s="134"/>
      <c r="S475" s="134"/>
      <c r="T475" s="81"/>
    </row>
    <row r="476" spans="1:20" s="413" customFormat="1" ht="42" customHeight="1">
      <c r="A476" s="192">
        <v>917103</v>
      </c>
      <c r="B476" s="21" t="s">
        <v>3934</v>
      </c>
      <c r="C476" s="44" t="s">
        <v>4364</v>
      </c>
      <c r="D476" s="56" t="s">
        <v>289</v>
      </c>
      <c r="E476" s="193">
        <v>316300170102500</v>
      </c>
      <c r="F476" s="197">
        <v>5303.34</v>
      </c>
      <c r="G476" s="193" t="e">
        <v>#N/A</v>
      </c>
      <c r="H476" s="21"/>
      <c r="I476" s="193" t="s">
        <v>3244</v>
      </c>
      <c r="J476" s="197">
        <v>7463.8746000000001</v>
      </c>
      <c r="K476" s="21"/>
      <c r="L476" s="193" t="e">
        <v>#N/A</v>
      </c>
      <c r="M476" s="193"/>
      <c r="N476" s="81"/>
      <c r="O476" s="193"/>
      <c r="P476" s="197"/>
      <c r="Q476" s="21"/>
      <c r="R476" s="21"/>
      <c r="S476" s="21"/>
      <c r="T476" s="81"/>
    </row>
    <row r="477" spans="1:20" s="413" customFormat="1" ht="42" customHeight="1">
      <c r="A477" s="192">
        <v>917110</v>
      </c>
      <c r="B477" s="21" t="s">
        <v>3935</v>
      </c>
      <c r="C477" s="44" t="s">
        <v>4365</v>
      </c>
      <c r="D477" s="56" t="s">
        <v>289</v>
      </c>
      <c r="E477" s="193"/>
      <c r="F477" s="197" t="e">
        <v>#N/A</v>
      </c>
      <c r="G477" s="193" t="e">
        <v>#N/A</v>
      </c>
      <c r="H477" s="21"/>
      <c r="I477" s="193" t="s">
        <v>3245</v>
      </c>
      <c r="J477" s="197">
        <v>5270.0706000000009</v>
      </c>
      <c r="K477" s="21"/>
      <c r="L477" s="193" t="e">
        <v>#N/A</v>
      </c>
      <c r="M477" s="193"/>
      <c r="N477" s="81"/>
      <c r="O477" s="193"/>
      <c r="P477" s="197"/>
      <c r="Q477" s="21"/>
      <c r="R477" s="21"/>
      <c r="S477" s="21"/>
      <c r="T477" s="81"/>
    </row>
    <row r="478" spans="1:20" s="413" customFormat="1" ht="42" customHeight="1">
      <c r="A478" s="192">
        <v>917107</v>
      </c>
      <c r="B478" s="21" t="s">
        <v>3936</v>
      </c>
      <c r="C478" s="44" t="s">
        <v>4366</v>
      </c>
      <c r="D478" s="56" t="s">
        <v>289</v>
      </c>
      <c r="E478" s="193">
        <v>316300170110400</v>
      </c>
      <c r="F478" s="197" t="e">
        <v>#N/A</v>
      </c>
      <c r="G478" s="193" t="e">
        <v>#N/A</v>
      </c>
      <c r="H478" s="21"/>
      <c r="I478" s="418"/>
      <c r="J478" s="197" t="e">
        <v>#N/A</v>
      </c>
      <c r="K478" s="21"/>
      <c r="L478" s="193" t="e">
        <v>#N/A</v>
      </c>
      <c r="M478" s="193"/>
      <c r="N478" s="81"/>
      <c r="O478" s="193"/>
      <c r="P478" s="197"/>
      <c r="Q478" s="21"/>
      <c r="R478" s="21"/>
      <c r="S478" s="21"/>
      <c r="T478" s="81"/>
    </row>
    <row r="479" spans="1:20" s="413" customFormat="1" ht="42" customHeight="1">
      <c r="A479" s="192">
        <v>917108</v>
      </c>
      <c r="B479" s="21" t="s">
        <v>3937</v>
      </c>
      <c r="C479" s="44" t="s">
        <v>4367</v>
      </c>
      <c r="D479" s="56" t="s">
        <v>289</v>
      </c>
      <c r="E479" s="193"/>
      <c r="F479" s="197" t="e">
        <v>#N/A</v>
      </c>
      <c r="G479" s="193" t="e">
        <v>#N/A</v>
      </c>
      <c r="H479" s="21"/>
      <c r="I479" s="418"/>
      <c r="J479" s="197" t="e">
        <v>#N/A</v>
      </c>
      <c r="K479" s="21"/>
      <c r="L479" s="193" t="e">
        <v>#N/A</v>
      </c>
      <c r="M479" s="193"/>
      <c r="N479" s="81"/>
      <c r="O479" s="193"/>
      <c r="P479" s="197"/>
      <c r="Q479" s="21"/>
      <c r="R479" s="21"/>
      <c r="S479" s="21"/>
      <c r="T479" s="81"/>
    </row>
    <row r="480" spans="1:20" s="413" customFormat="1" ht="42" customHeight="1">
      <c r="A480" s="192">
        <v>917109</v>
      </c>
      <c r="B480" s="21" t="s">
        <v>3938</v>
      </c>
      <c r="C480" s="44" t="s">
        <v>4368</v>
      </c>
      <c r="D480" s="56" t="s">
        <v>289</v>
      </c>
      <c r="E480" s="193">
        <v>316300170110901</v>
      </c>
      <c r="F480" s="197" t="e">
        <v>#N/A</v>
      </c>
      <c r="G480" s="193" t="e">
        <v>#N/A</v>
      </c>
      <c r="H480" s="21"/>
      <c r="I480" s="418"/>
      <c r="J480" s="197" t="e">
        <v>#N/A</v>
      </c>
      <c r="K480" s="21"/>
      <c r="L480" s="193" t="e">
        <v>#N/A</v>
      </c>
      <c r="M480" s="193"/>
      <c r="N480" s="81"/>
      <c r="O480" s="193"/>
      <c r="P480" s="197"/>
      <c r="Q480" s="21"/>
      <c r="R480" s="21"/>
      <c r="S480" s="21"/>
      <c r="T480" s="81"/>
    </row>
    <row r="481" spans="1:20" s="413" customFormat="1" ht="42" customHeight="1">
      <c r="A481" s="192">
        <v>917104</v>
      </c>
      <c r="B481" s="21" t="s">
        <v>3939</v>
      </c>
      <c r="C481" s="44" t="s">
        <v>4369</v>
      </c>
      <c r="D481" s="56" t="s">
        <v>289</v>
      </c>
      <c r="E481" s="193"/>
      <c r="F481" s="197" t="e">
        <v>#N/A</v>
      </c>
      <c r="G481" s="193" t="e">
        <v>#N/A</v>
      </c>
      <c r="H481" s="21"/>
      <c r="I481" s="193" t="s">
        <v>3246</v>
      </c>
      <c r="J481" s="197">
        <v>3708.7146000000002</v>
      </c>
      <c r="K481" s="21"/>
      <c r="L481" s="193" t="e">
        <v>#N/A</v>
      </c>
      <c r="M481" s="193"/>
      <c r="N481" s="81"/>
      <c r="O481" s="193"/>
      <c r="P481" s="197"/>
      <c r="Q481" s="21"/>
      <c r="R481" s="21"/>
      <c r="S481" s="21"/>
      <c r="T481" s="81"/>
    </row>
    <row r="482" spans="1:20" s="413" customFormat="1" ht="42" customHeight="1">
      <c r="A482" s="192">
        <v>917105</v>
      </c>
      <c r="B482" s="21" t="s">
        <v>3940</v>
      </c>
      <c r="C482" s="44" t="s">
        <v>4370</v>
      </c>
      <c r="D482" s="56" t="s">
        <v>289</v>
      </c>
      <c r="E482" s="193">
        <v>316300170113200</v>
      </c>
      <c r="F482" s="197">
        <v>4852.4279999999999</v>
      </c>
      <c r="G482" s="193" t="e">
        <v>#N/A</v>
      </c>
      <c r="H482" s="21"/>
      <c r="I482" s="193" t="s">
        <v>3247</v>
      </c>
      <c r="J482" s="197">
        <v>3708.7146000000002</v>
      </c>
      <c r="K482" s="21"/>
      <c r="L482" s="193" t="e">
        <v>#N/A</v>
      </c>
      <c r="M482" s="193"/>
      <c r="N482" s="81"/>
      <c r="O482" s="193"/>
      <c r="P482" s="197"/>
      <c r="Q482" s="21"/>
      <c r="R482" s="21"/>
      <c r="S482" s="21"/>
      <c r="T482" s="81"/>
    </row>
    <row r="483" spans="1:20" s="413" customFormat="1" ht="42" customHeight="1">
      <c r="A483" s="192">
        <v>917106</v>
      </c>
      <c r="B483" s="21" t="s">
        <v>3941</v>
      </c>
      <c r="C483" s="44" t="s">
        <v>3203</v>
      </c>
      <c r="D483" s="56" t="s">
        <v>289</v>
      </c>
      <c r="E483" s="193">
        <v>316300170114000</v>
      </c>
      <c r="F483" s="197">
        <v>2761.8359999999998</v>
      </c>
      <c r="G483" s="193" t="e">
        <v>#N/A</v>
      </c>
      <c r="H483" s="21"/>
      <c r="I483" s="193" t="s">
        <v>3248</v>
      </c>
      <c r="J483" s="197">
        <v>5270.0706000000009</v>
      </c>
      <c r="K483" s="21"/>
      <c r="L483" s="193" t="e">
        <v>#N/A</v>
      </c>
      <c r="M483" s="193"/>
      <c r="N483" s="81"/>
      <c r="O483" s="193"/>
      <c r="P483" s="197"/>
      <c r="Q483" s="21"/>
      <c r="R483" s="21"/>
      <c r="S483" s="21"/>
      <c r="T483" s="81"/>
    </row>
    <row r="484" spans="1:20" s="413" customFormat="1" ht="42" customHeight="1" thickBot="1">
      <c r="A484" s="192">
        <v>817016</v>
      </c>
      <c r="B484" s="21" t="s">
        <v>2979</v>
      </c>
      <c r="C484" s="44" t="s">
        <v>4371</v>
      </c>
      <c r="D484" s="56" t="s">
        <v>289</v>
      </c>
      <c r="E484" s="193"/>
      <c r="F484" s="197" t="e">
        <v>#N/A</v>
      </c>
      <c r="G484" s="193" t="e">
        <v>#N/A</v>
      </c>
      <c r="H484" s="21"/>
      <c r="I484" s="193"/>
      <c r="J484" s="197" t="e">
        <v>#N/A</v>
      </c>
      <c r="K484" s="21"/>
      <c r="L484" s="193" t="e">
        <v>#N/A</v>
      </c>
      <c r="M484" s="193"/>
      <c r="N484" s="81"/>
      <c r="O484" s="193"/>
      <c r="P484" s="197"/>
      <c r="Q484" s="21"/>
      <c r="R484" s="21"/>
      <c r="S484" s="21"/>
      <c r="T484" s="81"/>
    </row>
    <row r="485" spans="1:20" s="413" customFormat="1" ht="21" customHeight="1" thickBot="1">
      <c r="A485" s="454"/>
      <c r="B485" s="463"/>
      <c r="C485" s="409" t="s">
        <v>824</v>
      </c>
      <c r="D485" s="466"/>
      <c r="E485" s="467"/>
      <c r="F485" s="197">
        <v>0</v>
      </c>
      <c r="G485" s="193" t="e">
        <v>#N/A</v>
      </c>
      <c r="H485" s="463"/>
      <c r="I485" s="467"/>
      <c r="J485" s="197" t="e">
        <v>#N/A</v>
      </c>
      <c r="K485" s="458"/>
      <c r="L485" s="193">
        <v>0</v>
      </c>
      <c r="M485" s="193"/>
      <c r="N485" s="81"/>
      <c r="O485" s="193"/>
      <c r="P485" s="197"/>
      <c r="Q485" s="463"/>
      <c r="R485" s="463"/>
      <c r="S485" s="463"/>
      <c r="T485" s="81"/>
    </row>
    <row r="486" spans="1:20" s="413" customFormat="1" ht="42" customHeight="1">
      <c r="A486" s="192">
        <v>917040</v>
      </c>
      <c r="B486" s="21" t="s">
        <v>3942</v>
      </c>
      <c r="C486" s="44" t="s">
        <v>4220</v>
      </c>
      <c r="D486" s="57" t="s">
        <v>290</v>
      </c>
      <c r="E486" s="197"/>
      <c r="F486" s="197" t="e">
        <v>#N/A</v>
      </c>
      <c r="G486" s="193" t="s">
        <v>1922</v>
      </c>
      <c r="H486" s="21"/>
      <c r="I486" s="420" t="s">
        <v>3249</v>
      </c>
      <c r="J486" s="197" t="e">
        <v>#N/A</v>
      </c>
      <c r="K486" s="21" t="s">
        <v>2283</v>
      </c>
      <c r="L486" s="193">
        <v>1960</v>
      </c>
      <c r="M486" s="193" t="s">
        <v>2654</v>
      </c>
      <c r="N486" s="81">
        <v>1843.52030753593</v>
      </c>
      <c r="O486" s="193"/>
      <c r="P486" s="197"/>
      <c r="Q486" s="21"/>
      <c r="R486" s="21"/>
      <c r="S486" s="21" t="s">
        <v>3464</v>
      </c>
      <c r="T486" s="81">
        <v>2072</v>
      </c>
    </row>
    <row r="487" spans="1:20" s="413" customFormat="1" ht="42" customHeight="1">
      <c r="A487" s="192">
        <v>917041</v>
      </c>
      <c r="B487" s="21" t="s">
        <v>3943</v>
      </c>
      <c r="C487" s="44" t="s">
        <v>4372</v>
      </c>
      <c r="D487" s="57" t="s">
        <v>290</v>
      </c>
      <c r="E487" s="197"/>
      <c r="F487" s="197" t="e">
        <v>#N/A</v>
      </c>
      <c r="G487" s="193" t="s">
        <v>1923</v>
      </c>
      <c r="H487" s="21"/>
      <c r="I487" s="197" t="s">
        <v>3249</v>
      </c>
      <c r="J487" s="197">
        <v>1929.9546</v>
      </c>
      <c r="K487" s="21" t="s">
        <v>2284</v>
      </c>
      <c r="L487" s="193">
        <v>1656</v>
      </c>
      <c r="M487" s="193" t="s">
        <v>2653</v>
      </c>
      <c r="N487" s="81">
        <v>1633.7784761396265</v>
      </c>
      <c r="O487" s="193"/>
      <c r="P487" s="197"/>
      <c r="Q487" s="21"/>
      <c r="R487" s="21"/>
      <c r="S487" s="21" t="s">
        <v>3463</v>
      </c>
      <c r="T487" s="81">
        <v>1760</v>
      </c>
    </row>
    <row r="488" spans="1:20" s="413" customFormat="1" ht="42" customHeight="1">
      <c r="A488" s="192">
        <v>917074</v>
      </c>
      <c r="B488" s="21" t="s">
        <v>3944</v>
      </c>
      <c r="C488" s="44" t="s">
        <v>4583</v>
      </c>
      <c r="D488" s="57" t="s">
        <v>290</v>
      </c>
      <c r="E488" s="197"/>
      <c r="F488" s="197" t="e">
        <v>#N/A</v>
      </c>
      <c r="G488" s="193" t="e">
        <v>#N/A</v>
      </c>
      <c r="H488" s="21"/>
      <c r="I488" s="420" t="s">
        <v>5089</v>
      </c>
      <c r="J488" s="197" t="e">
        <v>#N/A</v>
      </c>
      <c r="K488" s="21" t="s">
        <v>3284</v>
      </c>
      <c r="L488" s="193">
        <v>3507.2</v>
      </c>
      <c r="M488" s="193" t="s">
        <v>3377</v>
      </c>
      <c r="N488" s="81">
        <v>3422.1035648870561</v>
      </c>
      <c r="O488" s="193"/>
      <c r="P488" s="197"/>
      <c r="Q488" s="21"/>
      <c r="R488" s="21"/>
      <c r="S488" s="21" t="s">
        <v>3462</v>
      </c>
      <c r="T488" s="81">
        <v>2407</v>
      </c>
    </row>
    <row r="489" spans="1:20" s="413" customFormat="1" ht="42" customHeight="1">
      <c r="A489" s="192">
        <v>917096</v>
      </c>
      <c r="B489" s="21" t="s">
        <v>3945</v>
      </c>
      <c r="C489" s="44" t="s">
        <v>2982</v>
      </c>
      <c r="D489" s="57" t="s">
        <v>290</v>
      </c>
      <c r="E489" s="197"/>
      <c r="F489" s="197" t="e">
        <v>#N/A</v>
      </c>
      <c r="G489" s="193" t="e">
        <v>#N/A</v>
      </c>
      <c r="H489" s="21"/>
      <c r="I489" s="420"/>
      <c r="J489" s="197" t="e">
        <v>#N/A</v>
      </c>
      <c r="K489" s="21" t="s">
        <v>3285</v>
      </c>
      <c r="L489" s="193">
        <v>3192</v>
      </c>
      <c r="M489" s="193" t="s">
        <v>3378</v>
      </c>
      <c r="N489" s="81">
        <v>3113.0103396714512</v>
      </c>
      <c r="O489" s="193"/>
      <c r="P489" s="197"/>
      <c r="Q489" s="21"/>
      <c r="R489" s="21"/>
      <c r="S489" s="21"/>
      <c r="T489" s="81"/>
    </row>
    <row r="490" spans="1:20" s="413" customFormat="1" ht="42" customHeight="1">
      <c r="A490" s="192">
        <v>917069</v>
      </c>
      <c r="B490" s="21" t="s">
        <v>3946</v>
      </c>
      <c r="C490" s="44" t="s">
        <v>2976</v>
      </c>
      <c r="D490" s="57" t="s">
        <v>290</v>
      </c>
      <c r="E490" s="197"/>
      <c r="F490" s="197" t="e">
        <v>#N/A</v>
      </c>
      <c r="G490" s="193" t="e">
        <v>#N/A</v>
      </c>
      <c r="H490" s="21"/>
      <c r="I490" s="420" t="s">
        <v>5090</v>
      </c>
      <c r="J490" s="197" t="e">
        <v>#N/A</v>
      </c>
      <c r="K490" s="21" t="s">
        <v>3286</v>
      </c>
      <c r="L490" s="193">
        <v>6665.6</v>
      </c>
      <c r="M490" s="193" t="s">
        <v>3379</v>
      </c>
      <c r="N490" s="81">
        <v>6976.6756548665126</v>
      </c>
      <c r="O490" s="193"/>
      <c r="P490" s="197"/>
      <c r="Q490" s="21"/>
      <c r="R490" s="21"/>
      <c r="S490" s="21"/>
      <c r="T490" s="81"/>
    </row>
    <row r="491" spans="1:20" s="413" customFormat="1" ht="42" customHeight="1">
      <c r="A491" s="192">
        <v>917075</v>
      </c>
      <c r="B491" s="21" t="s">
        <v>3947</v>
      </c>
      <c r="C491" s="44" t="s">
        <v>4221</v>
      </c>
      <c r="D491" s="57" t="s">
        <v>290</v>
      </c>
      <c r="E491" s="197"/>
      <c r="F491" s="197" t="e">
        <v>#N/A</v>
      </c>
      <c r="G491" s="193" t="e">
        <v>#N/A</v>
      </c>
      <c r="H491" s="21"/>
      <c r="I491" s="420" t="s">
        <v>2014</v>
      </c>
      <c r="J491" s="197" t="e">
        <v>#N/A</v>
      </c>
      <c r="K491" s="21" t="s">
        <v>3287</v>
      </c>
      <c r="L491" s="193">
        <v>3350</v>
      </c>
      <c r="M491" s="193" t="s">
        <v>3380</v>
      </c>
      <c r="N491" s="81">
        <v>2726.6438081519436</v>
      </c>
      <c r="O491" s="193"/>
      <c r="P491" s="197"/>
      <c r="Q491" s="21"/>
      <c r="R491" s="21"/>
      <c r="S491" s="21"/>
      <c r="T491" s="81"/>
    </row>
    <row r="492" spans="1:20" s="413" customFormat="1" ht="42" customHeight="1">
      <c r="A492" s="192">
        <v>917076</v>
      </c>
      <c r="B492" s="21" t="s">
        <v>3948</v>
      </c>
      <c r="C492" s="44" t="s">
        <v>4222</v>
      </c>
      <c r="D492" s="57" t="s">
        <v>290</v>
      </c>
      <c r="E492" s="197"/>
      <c r="F492" s="197" t="e">
        <v>#N/A</v>
      </c>
      <c r="G492" s="193" t="e">
        <v>#N/A</v>
      </c>
      <c r="H492" s="21"/>
      <c r="I492" s="420"/>
      <c r="J492" s="197" t="e">
        <v>#N/A</v>
      </c>
      <c r="K492" s="21" t="s">
        <v>3288</v>
      </c>
      <c r="L492" s="193">
        <v>2680</v>
      </c>
      <c r="M492" s="193" t="s">
        <v>3381</v>
      </c>
      <c r="N492" s="81">
        <v>2439.6286704517397</v>
      </c>
      <c r="O492" s="193"/>
      <c r="P492" s="197"/>
      <c r="Q492" s="21"/>
      <c r="R492" s="21"/>
      <c r="S492" s="21" t="s">
        <v>3458</v>
      </c>
      <c r="T492" s="81">
        <v>2765</v>
      </c>
    </row>
    <row r="493" spans="1:20" s="413" customFormat="1" ht="47.25" customHeight="1">
      <c r="A493" s="192">
        <v>917042</v>
      </c>
      <c r="B493" s="21" t="s">
        <v>3949</v>
      </c>
      <c r="C493" s="44" t="s">
        <v>4373</v>
      </c>
      <c r="D493" s="57" t="s">
        <v>290</v>
      </c>
      <c r="E493" s="197"/>
      <c r="F493" s="197" t="e">
        <v>#N/A</v>
      </c>
      <c r="G493" s="193" t="s">
        <v>1924</v>
      </c>
      <c r="H493" s="21"/>
      <c r="I493" s="197" t="s">
        <v>3250</v>
      </c>
      <c r="J493" s="197">
        <v>2522.8746000000001</v>
      </c>
      <c r="K493" s="21" t="s">
        <v>2285</v>
      </c>
      <c r="L493" s="193">
        <v>2392</v>
      </c>
      <c r="M493" s="193" t="s">
        <v>2655</v>
      </c>
      <c r="N493" s="81">
        <v>2251.9649265708372</v>
      </c>
      <c r="O493" s="193"/>
      <c r="P493" s="197"/>
      <c r="Q493" s="21"/>
      <c r="R493" s="21"/>
      <c r="S493" s="21" t="s">
        <v>3456</v>
      </c>
      <c r="T493" s="81">
        <v>2508</v>
      </c>
    </row>
    <row r="494" spans="1:20" s="413" customFormat="1" ht="42" customHeight="1">
      <c r="A494" s="192">
        <v>917043</v>
      </c>
      <c r="B494" s="21" t="s">
        <v>3950</v>
      </c>
      <c r="C494" s="44" t="s">
        <v>825</v>
      </c>
      <c r="D494" s="57" t="s">
        <v>290</v>
      </c>
      <c r="E494" s="197"/>
      <c r="F494" s="197" t="e">
        <v>#N/A</v>
      </c>
      <c r="G494" s="193" t="s">
        <v>1925</v>
      </c>
      <c r="H494" s="21"/>
      <c r="I494" s="420"/>
      <c r="J494" s="197" t="e">
        <v>#N/A</v>
      </c>
      <c r="K494" s="21" t="s">
        <v>2286</v>
      </c>
      <c r="L494" s="193">
        <v>3240</v>
      </c>
      <c r="M494" s="193" t="s">
        <v>2656</v>
      </c>
      <c r="N494" s="81">
        <v>3090.9322521560507</v>
      </c>
      <c r="O494" s="193"/>
      <c r="P494" s="197"/>
      <c r="Q494" s="21"/>
      <c r="R494" s="21"/>
      <c r="S494" s="21" t="s">
        <v>3457</v>
      </c>
      <c r="T494" s="81">
        <v>3326</v>
      </c>
    </row>
    <row r="495" spans="1:20" s="413" customFormat="1" ht="42" customHeight="1">
      <c r="A495" s="203">
        <v>917070</v>
      </c>
      <c r="B495" s="135" t="s">
        <v>3951</v>
      </c>
      <c r="C495" s="44" t="s">
        <v>4223</v>
      </c>
      <c r="D495" s="57" t="s">
        <v>290</v>
      </c>
      <c r="E495" s="197"/>
      <c r="F495" s="197" t="e">
        <v>#N/A</v>
      </c>
      <c r="G495" s="193" t="e">
        <v>#N/A</v>
      </c>
      <c r="H495" s="135"/>
      <c r="I495" s="420"/>
      <c r="J495" s="197" t="e">
        <v>#N/A</v>
      </c>
      <c r="K495" s="135" t="s">
        <v>3289</v>
      </c>
      <c r="L495" s="193">
        <v>4312</v>
      </c>
      <c r="M495" s="193" t="s">
        <v>3382</v>
      </c>
      <c r="N495" s="81">
        <v>4371.4613280492713</v>
      </c>
      <c r="O495" s="193"/>
      <c r="P495" s="197"/>
      <c r="Q495" s="135"/>
      <c r="R495" s="135"/>
      <c r="S495" s="21" t="s">
        <v>3466</v>
      </c>
      <c r="T495" s="81">
        <v>4464</v>
      </c>
    </row>
    <row r="496" spans="1:20" s="413" customFormat="1" ht="42" customHeight="1">
      <c r="A496" s="203">
        <v>917071</v>
      </c>
      <c r="B496" s="135" t="s">
        <v>3952</v>
      </c>
      <c r="C496" s="44" t="s">
        <v>4224</v>
      </c>
      <c r="D496" s="57" t="s">
        <v>290</v>
      </c>
      <c r="E496" s="197"/>
      <c r="F496" s="197" t="e">
        <v>#N/A</v>
      </c>
      <c r="G496" s="193" t="e">
        <v>#N/A</v>
      </c>
      <c r="H496" s="135"/>
      <c r="I496" s="420"/>
      <c r="J496" s="197" t="e">
        <v>#N/A</v>
      </c>
      <c r="K496" s="135" t="s">
        <v>3290</v>
      </c>
      <c r="L496" s="193">
        <v>4232</v>
      </c>
      <c r="M496" s="193" t="s">
        <v>3383</v>
      </c>
      <c r="N496" s="81">
        <v>4371.4613280492713</v>
      </c>
      <c r="O496" s="193"/>
      <c r="P496" s="197"/>
      <c r="Q496" s="135"/>
      <c r="R496" s="135"/>
      <c r="S496" s="21" t="s">
        <v>3467</v>
      </c>
      <c r="T496" s="81">
        <v>3934</v>
      </c>
    </row>
    <row r="497" spans="1:20" s="413" customFormat="1" ht="42" customHeight="1">
      <c r="A497" s="203">
        <v>917072</v>
      </c>
      <c r="B497" s="135" t="s">
        <v>3953</v>
      </c>
      <c r="C497" s="44" t="s">
        <v>4225</v>
      </c>
      <c r="D497" s="57" t="s">
        <v>290</v>
      </c>
      <c r="E497" s="197"/>
      <c r="F497" s="197" t="e">
        <v>#N/A</v>
      </c>
      <c r="G497" s="193" t="e">
        <v>#N/A</v>
      </c>
      <c r="H497" s="135"/>
      <c r="I497" s="420" t="s">
        <v>5091</v>
      </c>
      <c r="J497" s="197" t="e">
        <v>#N/A</v>
      </c>
      <c r="K497" s="135" t="s">
        <v>3289</v>
      </c>
      <c r="L497" s="193">
        <v>4312</v>
      </c>
      <c r="M497" s="193" t="s">
        <v>3384</v>
      </c>
      <c r="N497" s="81">
        <v>4371.4613280492713</v>
      </c>
      <c r="O497" s="193"/>
      <c r="P497" s="197"/>
      <c r="Q497" s="135"/>
      <c r="R497" s="135"/>
      <c r="S497" s="21"/>
      <c r="T497" s="81"/>
    </row>
    <row r="498" spans="1:20" s="413" customFormat="1" ht="42" customHeight="1">
      <c r="A498" s="203">
        <v>917073</v>
      </c>
      <c r="B498" s="135" t="s">
        <v>3954</v>
      </c>
      <c r="C498" s="44" t="s">
        <v>4226</v>
      </c>
      <c r="D498" s="57" t="s">
        <v>290</v>
      </c>
      <c r="E498" s="197"/>
      <c r="F498" s="197" t="e">
        <v>#N/A</v>
      </c>
      <c r="G498" s="193" t="e">
        <v>#N/A</v>
      </c>
      <c r="H498" s="135"/>
      <c r="I498" s="420" t="s">
        <v>5092</v>
      </c>
      <c r="J498" s="197" t="e">
        <v>#N/A</v>
      </c>
      <c r="K498" s="135" t="s">
        <v>3291</v>
      </c>
      <c r="L498" s="193">
        <v>4392</v>
      </c>
      <c r="M498" s="193" t="s">
        <v>3384</v>
      </c>
      <c r="N498" s="81">
        <v>4371.4613280492713</v>
      </c>
      <c r="O498" s="193"/>
      <c r="P498" s="197"/>
      <c r="Q498" s="135"/>
      <c r="R498" s="135"/>
      <c r="S498" s="21"/>
      <c r="T498" s="81"/>
    </row>
    <row r="499" spans="1:20" s="413" customFormat="1" ht="42" customHeight="1">
      <c r="A499" s="203">
        <v>917093</v>
      </c>
      <c r="B499" s="135" t="s">
        <v>3955</v>
      </c>
      <c r="C499" s="44" t="s">
        <v>2983</v>
      </c>
      <c r="D499" s="57" t="s">
        <v>290</v>
      </c>
      <c r="E499" s="197"/>
      <c r="F499" s="197" t="e">
        <v>#N/A</v>
      </c>
      <c r="G499" s="193" t="e">
        <v>#N/A</v>
      </c>
      <c r="H499" s="135"/>
      <c r="I499" s="420"/>
      <c r="J499" s="197" t="e">
        <v>#N/A</v>
      </c>
      <c r="K499" s="135" t="s">
        <v>3292</v>
      </c>
      <c r="L499" s="193">
        <v>11720</v>
      </c>
      <c r="M499" s="193" t="s">
        <v>3385</v>
      </c>
      <c r="N499" s="81">
        <v>11370.215070431186</v>
      </c>
      <c r="O499" s="193"/>
      <c r="P499" s="197"/>
      <c r="Q499" s="135"/>
      <c r="R499" s="135"/>
      <c r="S499" s="21" t="s">
        <v>3465</v>
      </c>
      <c r="T499" s="81">
        <v>12394</v>
      </c>
    </row>
    <row r="500" spans="1:20" s="413" customFormat="1" ht="42" customHeight="1">
      <c r="A500" s="203">
        <v>917044</v>
      </c>
      <c r="B500" s="135" t="s">
        <v>3956</v>
      </c>
      <c r="C500" s="44" t="s">
        <v>849</v>
      </c>
      <c r="D500" s="57" t="s">
        <v>290</v>
      </c>
      <c r="E500" s="197"/>
      <c r="F500" s="197" t="e">
        <v>#N/A</v>
      </c>
      <c r="G500" s="193" t="s">
        <v>1898</v>
      </c>
      <c r="H500" s="135"/>
      <c r="I500" s="420" t="s">
        <v>3254</v>
      </c>
      <c r="J500" s="197" t="e">
        <v>#N/A</v>
      </c>
      <c r="K500" s="135" t="s">
        <v>2287</v>
      </c>
      <c r="L500" s="193">
        <v>4291.2</v>
      </c>
      <c r="M500" s="193" t="s">
        <v>2657</v>
      </c>
      <c r="N500" s="81">
        <v>4371.4613280492713</v>
      </c>
      <c r="O500" s="193"/>
      <c r="P500" s="197"/>
      <c r="Q500" s="135"/>
      <c r="R500" s="135"/>
      <c r="S500" s="135"/>
      <c r="T500" s="81"/>
    </row>
    <row r="501" spans="1:20" s="413" customFormat="1" ht="42" customHeight="1">
      <c r="A501" s="203">
        <v>917045</v>
      </c>
      <c r="B501" s="135" t="s">
        <v>3957</v>
      </c>
      <c r="C501" s="44" t="s">
        <v>4374</v>
      </c>
      <c r="D501" s="57" t="s">
        <v>290</v>
      </c>
      <c r="E501" s="197"/>
      <c r="F501" s="197" t="e">
        <v>#N/A</v>
      </c>
      <c r="G501" s="193" t="s">
        <v>1899</v>
      </c>
      <c r="H501" s="135"/>
      <c r="I501" s="197" t="s">
        <v>3254</v>
      </c>
      <c r="J501" s="197">
        <v>4914.3185999999996</v>
      </c>
      <c r="K501" s="135" t="s">
        <v>2288</v>
      </c>
      <c r="L501" s="193">
        <v>4440</v>
      </c>
      <c r="M501" s="193" t="s">
        <v>2658</v>
      </c>
      <c r="N501" s="81">
        <v>4371.4613280492713</v>
      </c>
      <c r="O501" s="193"/>
      <c r="P501" s="197"/>
      <c r="Q501" s="135"/>
      <c r="R501" s="135"/>
      <c r="S501" s="135"/>
      <c r="T501" s="81"/>
    </row>
    <row r="502" spans="1:20" s="413" customFormat="1" ht="42" customHeight="1">
      <c r="A502" s="203">
        <v>917077</v>
      </c>
      <c r="B502" s="135" t="s">
        <v>3958</v>
      </c>
      <c r="C502" s="44" t="s">
        <v>4227</v>
      </c>
      <c r="D502" s="57" t="s">
        <v>290</v>
      </c>
      <c r="E502" s="197"/>
      <c r="F502" s="197" t="e">
        <v>#N/A</v>
      </c>
      <c r="G502" s="193" t="e">
        <v>#N/A</v>
      </c>
      <c r="H502" s="135"/>
      <c r="I502" s="420" t="s">
        <v>5093</v>
      </c>
      <c r="J502" s="197" t="e">
        <v>#N/A</v>
      </c>
      <c r="K502" s="135" t="s">
        <v>3293</v>
      </c>
      <c r="L502" s="193">
        <v>797.6</v>
      </c>
      <c r="M502" s="193" t="s">
        <v>3655</v>
      </c>
      <c r="N502" s="81">
        <v>794.81115055441296</v>
      </c>
      <c r="O502" s="193"/>
      <c r="P502" s="197"/>
      <c r="Q502" s="135"/>
      <c r="R502" s="135"/>
      <c r="S502" s="135"/>
      <c r="T502" s="81"/>
    </row>
    <row r="503" spans="1:20" s="413" customFormat="1" ht="42" customHeight="1">
      <c r="A503" s="203">
        <v>917079</v>
      </c>
      <c r="B503" s="135" t="s">
        <v>3959</v>
      </c>
      <c r="C503" s="44" t="s">
        <v>4228</v>
      </c>
      <c r="D503" s="57" t="s">
        <v>290</v>
      </c>
      <c r="E503" s="197"/>
      <c r="F503" s="197" t="e">
        <v>#N/A</v>
      </c>
      <c r="G503" s="193" t="e">
        <v>#N/A</v>
      </c>
      <c r="H503" s="135"/>
      <c r="I503" s="420"/>
      <c r="J503" s="197" t="e">
        <v>#N/A</v>
      </c>
      <c r="K503" s="135" t="s">
        <v>3294</v>
      </c>
      <c r="L503" s="193">
        <v>464</v>
      </c>
      <c r="M503" s="193" t="s">
        <v>3386</v>
      </c>
      <c r="N503" s="81">
        <v>525.45848286652881</v>
      </c>
      <c r="O503" s="193"/>
      <c r="P503" s="197"/>
      <c r="Q503" s="135"/>
      <c r="R503" s="135"/>
      <c r="S503" s="135"/>
      <c r="T503" s="81"/>
    </row>
    <row r="504" spans="1:20" s="413" customFormat="1" ht="42" customHeight="1">
      <c r="A504" s="203">
        <v>917080</v>
      </c>
      <c r="B504" s="135" t="s">
        <v>3960</v>
      </c>
      <c r="C504" s="44" t="s">
        <v>4229</v>
      </c>
      <c r="D504" s="57" t="s">
        <v>290</v>
      </c>
      <c r="E504" s="197"/>
      <c r="F504" s="197" t="e">
        <v>#N/A</v>
      </c>
      <c r="G504" s="193" t="e">
        <v>#N/A</v>
      </c>
      <c r="H504" s="135"/>
      <c r="I504" s="420"/>
      <c r="J504" s="197" t="e">
        <v>#N/A</v>
      </c>
      <c r="K504" s="135" t="s">
        <v>3295</v>
      </c>
      <c r="L504" s="193">
        <v>504</v>
      </c>
      <c r="M504" s="193" t="s">
        <v>3387</v>
      </c>
      <c r="N504" s="81">
        <v>551.95218788500904</v>
      </c>
      <c r="O504" s="193"/>
      <c r="P504" s="197"/>
      <c r="Q504" s="135"/>
      <c r="R504" s="135"/>
      <c r="S504" s="135"/>
      <c r="T504" s="81"/>
    </row>
    <row r="505" spans="1:20" s="413" customFormat="1" ht="42" customHeight="1">
      <c r="A505" s="203">
        <v>917085</v>
      </c>
      <c r="B505" s="135" t="s">
        <v>3961</v>
      </c>
      <c r="C505" s="44" t="s">
        <v>4282</v>
      </c>
      <c r="D505" s="57" t="s">
        <v>290</v>
      </c>
      <c r="E505" s="197"/>
      <c r="F505" s="197" t="e">
        <v>#N/A</v>
      </c>
      <c r="G505" s="193" t="e">
        <v>#N/A</v>
      </c>
      <c r="H505" s="135"/>
      <c r="I505" s="420"/>
      <c r="J505" s="197" t="e">
        <v>#N/A</v>
      </c>
      <c r="K505" s="135"/>
      <c r="L505" s="193" t="e">
        <v>#N/A</v>
      </c>
      <c r="M505" s="193"/>
      <c r="N505" s="81"/>
      <c r="O505" s="193"/>
      <c r="P505" s="197"/>
      <c r="Q505" s="135"/>
      <c r="R505" s="135"/>
      <c r="S505" s="135"/>
      <c r="T505" s="81"/>
    </row>
    <row r="506" spans="1:20" s="413" customFormat="1" ht="42" customHeight="1">
      <c r="A506" s="203">
        <v>917086</v>
      </c>
      <c r="B506" s="135" t="s">
        <v>3962</v>
      </c>
      <c r="C506" s="44" t="s">
        <v>4375</v>
      </c>
      <c r="D506" s="57" t="s">
        <v>290</v>
      </c>
      <c r="E506" s="197"/>
      <c r="F506" s="197" t="e">
        <v>#N/A</v>
      </c>
      <c r="G506" s="193" t="e">
        <v>#N/A</v>
      </c>
      <c r="H506" s="135"/>
      <c r="I506" s="420"/>
      <c r="J506" s="197" t="e">
        <v>#N/A</v>
      </c>
      <c r="K506" s="135"/>
      <c r="L506" s="193" t="e">
        <v>#N/A</v>
      </c>
      <c r="M506" s="193"/>
      <c r="N506" s="81"/>
      <c r="O506" s="193"/>
      <c r="P506" s="197"/>
      <c r="Q506" s="135"/>
      <c r="R506" s="135"/>
      <c r="S506" s="135"/>
      <c r="T506" s="81"/>
    </row>
    <row r="507" spans="1:20" s="413" customFormat="1" ht="42" customHeight="1">
      <c r="A507" s="203">
        <v>917087</v>
      </c>
      <c r="B507" s="135" t="s">
        <v>3963</v>
      </c>
      <c r="C507" s="44" t="s">
        <v>3201</v>
      </c>
      <c r="D507" s="57" t="s">
        <v>290</v>
      </c>
      <c r="E507" s="197"/>
      <c r="F507" s="197" t="e">
        <v>#N/A</v>
      </c>
      <c r="G507" s="193" t="e">
        <v>#N/A</v>
      </c>
      <c r="H507" s="135"/>
      <c r="I507" s="420"/>
      <c r="J507" s="197" t="e">
        <v>#N/A</v>
      </c>
      <c r="K507" s="135"/>
      <c r="L507" s="193" t="e">
        <v>#N/A</v>
      </c>
      <c r="M507" s="193"/>
      <c r="N507" s="81"/>
      <c r="O507" s="193"/>
      <c r="P507" s="197"/>
      <c r="Q507" s="135"/>
      <c r="R507" s="135"/>
      <c r="S507" s="135"/>
      <c r="T507" s="81"/>
    </row>
    <row r="508" spans="1:20" s="413" customFormat="1" ht="42" customHeight="1">
      <c r="A508" s="203">
        <v>917064</v>
      </c>
      <c r="B508" s="135" t="s">
        <v>3964</v>
      </c>
      <c r="C508" s="44" t="s">
        <v>3200</v>
      </c>
      <c r="D508" s="57" t="s">
        <v>290</v>
      </c>
      <c r="E508" s="197"/>
      <c r="F508" s="197" t="e">
        <v>#N/A</v>
      </c>
      <c r="G508" s="193" t="e">
        <v>#N/A</v>
      </c>
      <c r="H508" s="135"/>
      <c r="I508" s="420"/>
      <c r="J508" s="197" t="e">
        <v>#N/A</v>
      </c>
      <c r="K508" s="135" t="s">
        <v>3296</v>
      </c>
      <c r="L508" s="193">
        <v>1156</v>
      </c>
      <c r="M508" s="193" t="s">
        <v>3389</v>
      </c>
      <c r="N508" s="81">
        <v>1125.9824632854186</v>
      </c>
      <c r="O508" s="193"/>
      <c r="P508" s="197"/>
      <c r="Q508" s="135"/>
      <c r="R508" s="135"/>
      <c r="S508" s="135"/>
      <c r="T508" s="81"/>
    </row>
    <row r="509" spans="1:20" s="413" customFormat="1" ht="42" customHeight="1">
      <c r="A509" s="203">
        <v>917065</v>
      </c>
      <c r="B509" s="135" t="s">
        <v>3965</v>
      </c>
      <c r="C509" s="44" t="s">
        <v>3202</v>
      </c>
      <c r="D509" s="57" t="s">
        <v>290</v>
      </c>
      <c r="E509" s="197"/>
      <c r="F509" s="197" t="e">
        <v>#N/A</v>
      </c>
      <c r="G509" s="193" t="e">
        <v>#N/A</v>
      </c>
      <c r="H509" s="135"/>
      <c r="I509" s="420"/>
      <c r="J509" s="197" t="e">
        <v>#N/A</v>
      </c>
      <c r="K509" s="135"/>
      <c r="L509" s="193" t="e">
        <v>#N/A</v>
      </c>
      <c r="M509" s="193" t="s">
        <v>3390</v>
      </c>
      <c r="N509" s="81">
        <v>673.38166921971106</v>
      </c>
      <c r="O509" s="193"/>
      <c r="P509" s="197"/>
      <c r="Q509" s="135"/>
      <c r="R509" s="135"/>
      <c r="S509" s="135"/>
      <c r="T509" s="81"/>
    </row>
    <row r="510" spans="1:20" s="413" customFormat="1" ht="42" customHeight="1">
      <c r="A510" s="203">
        <v>917091</v>
      </c>
      <c r="B510" s="135" t="s">
        <v>3966</v>
      </c>
      <c r="C510" s="44" t="s">
        <v>4230</v>
      </c>
      <c r="D510" s="57" t="s">
        <v>290</v>
      </c>
      <c r="E510" s="197"/>
      <c r="F510" s="197" t="e">
        <v>#N/A</v>
      </c>
      <c r="G510" s="193" t="e">
        <v>#N/A</v>
      </c>
      <c r="H510" s="135"/>
      <c r="I510" s="420" t="s">
        <v>2018</v>
      </c>
      <c r="J510" s="197" t="e">
        <v>#N/A</v>
      </c>
      <c r="K510" s="135" t="s">
        <v>3297</v>
      </c>
      <c r="L510" s="193">
        <v>1176</v>
      </c>
      <c r="M510" s="193" t="s">
        <v>3388</v>
      </c>
      <c r="N510" s="81">
        <v>1214.2948133470195</v>
      </c>
      <c r="O510" s="193"/>
      <c r="P510" s="197"/>
      <c r="Q510" s="135"/>
      <c r="R510" s="135"/>
      <c r="S510" s="135"/>
      <c r="T510" s="81"/>
    </row>
    <row r="511" spans="1:20" s="413" customFormat="1" ht="42" customHeight="1">
      <c r="A511" s="192">
        <v>917046</v>
      </c>
      <c r="B511" s="21" t="s">
        <v>3967</v>
      </c>
      <c r="C511" s="44" t="s">
        <v>4376</v>
      </c>
      <c r="D511" s="57" t="s">
        <v>290</v>
      </c>
      <c r="E511" s="197"/>
      <c r="F511" s="197" t="e">
        <v>#N/A</v>
      </c>
      <c r="G511" s="193" t="s">
        <v>1926</v>
      </c>
      <c r="H511" s="21"/>
      <c r="I511" s="197" t="s">
        <v>3255</v>
      </c>
      <c r="J511" s="197">
        <v>1259.9550000000002</v>
      </c>
      <c r="K511" s="21" t="s">
        <v>2289</v>
      </c>
      <c r="L511" s="193">
        <v>1112</v>
      </c>
      <c r="M511" s="193" t="s">
        <v>2660</v>
      </c>
      <c r="N511" s="81">
        <v>1015.5920257084164</v>
      </c>
      <c r="O511" s="193"/>
      <c r="P511" s="197"/>
      <c r="Q511" s="21"/>
      <c r="R511" s="21"/>
      <c r="S511" s="135" t="s">
        <v>3508</v>
      </c>
      <c r="T511" s="81">
        <v>1231</v>
      </c>
    </row>
    <row r="512" spans="1:20" s="413" customFormat="1" ht="42" customHeight="1">
      <c r="A512" s="192">
        <v>917047</v>
      </c>
      <c r="B512" s="21" t="s">
        <v>3968</v>
      </c>
      <c r="C512" s="44" t="s">
        <v>826</v>
      </c>
      <c r="D512" s="57" t="s">
        <v>290</v>
      </c>
      <c r="E512" s="197"/>
      <c r="F512" s="197" t="e">
        <v>#N/A</v>
      </c>
      <c r="G512" s="193" t="s">
        <v>1927</v>
      </c>
      <c r="H512" s="21"/>
      <c r="I512" s="420"/>
      <c r="J512" s="197" t="e">
        <v>#N/A</v>
      </c>
      <c r="K512" s="21" t="s">
        <v>2290</v>
      </c>
      <c r="L512" s="193">
        <v>660</v>
      </c>
      <c r="M512" s="193" t="s">
        <v>2661</v>
      </c>
      <c r="N512" s="81">
        <v>684.42071297741109</v>
      </c>
      <c r="O512" s="193"/>
      <c r="P512" s="197"/>
      <c r="Q512" s="21"/>
      <c r="R512" s="21"/>
      <c r="S512" s="135" t="s">
        <v>3509</v>
      </c>
      <c r="T512" s="81">
        <v>662</v>
      </c>
    </row>
    <row r="513" spans="1:20" s="413" customFormat="1" ht="42" customHeight="1">
      <c r="A513" s="203">
        <v>917048</v>
      </c>
      <c r="B513" s="135" t="s">
        <v>3969</v>
      </c>
      <c r="C513" s="44" t="s">
        <v>4377</v>
      </c>
      <c r="D513" s="57" t="s">
        <v>290</v>
      </c>
      <c r="E513" s="197"/>
      <c r="F513" s="197" t="e">
        <v>#N/A</v>
      </c>
      <c r="G513" s="193" t="s">
        <v>1928</v>
      </c>
      <c r="H513" s="135"/>
      <c r="I513" s="420" t="s">
        <v>3256</v>
      </c>
      <c r="J513" s="197" t="e">
        <v>#N/A</v>
      </c>
      <c r="K513" s="135" t="s">
        <v>2291</v>
      </c>
      <c r="L513" s="193">
        <v>1000</v>
      </c>
      <c r="M513" s="193" t="s">
        <v>2659</v>
      </c>
      <c r="N513" s="81">
        <v>1037.6701132238168</v>
      </c>
      <c r="O513" s="193"/>
      <c r="P513" s="197"/>
      <c r="Q513" s="135"/>
      <c r="R513" s="135"/>
      <c r="S513" s="135" t="s">
        <v>3510</v>
      </c>
      <c r="T513" s="81">
        <v>1016</v>
      </c>
    </row>
    <row r="514" spans="1:20" s="413" customFormat="1" ht="42" customHeight="1">
      <c r="A514" s="192">
        <v>917063</v>
      </c>
      <c r="B514" s="21" t="s">
        <v>2896</v>
      </c>
      <c r="C514" s="44" t="s">
        <v>4286</v>
      </c>
      <c r="D514" s="57" t="s">
        <v>290</v>
      </c>
      <c r="E514" s="197"/>
      <c r="F514" s="197" t="e">
        <v>#N/A</v>
      </c>
      <c r="G514" s="193" t="e">
        <v>#N/A</v>
      </c>
      <c r="H514" s="21"/>
      <c r="I514" s="420"/>
      <c r="J514" s="197" t="e">
        <v>#N/A</v>
      </c>
      <c r="K514" s="21"/>
      <c r="L514" s="193" t="e">
        <v>#N/A</v>
      </c>
      <c r="M514" s="193" t="s">
        <v>3391</v>
      </c>
      <c r="N514" s="81">
        <v>1033.2544957207369</v>
      </c>
      <c r="O514" s="193"/>
      <c r="P514" s="197"/>
      <c r="Q514" s="21"/>
      <c r="R514" s="21"/>
      <c r="S514" s="135"/>
      <c r="T514" s="81"/>
    </row>
    <row r="515" spans="1:20" s="413" customFormat="1" ht="42" customHeight="1">
      <c r="A515" s="192">
        <v>917049</v>
      </c>
      <c r="B515" s="21" t="s">
        <v>3970</v>
      </c>
      <c r="C515" s="44" t="s">
        <v>827</v>
      </c>
      <c r="D515" s="57" t="s">
        <v>290</v>
      </c>
      <c r="E515" s="197"/>
      <c r="F515" s="197" t="e">
        <v>#N/A</v>
      </c>
      <c r="G515" s="193" t="s">
        <v>1929</v>
      </c>
      <c r="H515" s="21"/>
      <c r="I515" s="420" t="s">
        <v>5094</v>
      </c>
      <c r="J515" s="197" t="e">
        <v>#N/A</v>
      </c>
      <c r="K515" s="21" t="s">
        <v>2292</v>
      </c>
      <c r="L515" s="193">
        <v>728</v>
      </c>
      <c r="M515" s="193" t="s">
        <v>2662</v>
      </c>
      <c r="N515" s="81">
        <v>684.42071297741109</v>
      </c>
      <c r="O515" s="193" t="s">
        <v>2446</v>
      </c>
      <c r="P515" s="197">
        <v>1390.77</v>
      </c>
      <c r="Q515" s="21"/>
      <c r="R515" s="21"/>
      <c r="S515" s="21"/>
      <c r="T515" s="81"/>
    </row>
    <row r="516" spans="1:20" s="413" customFormat="1" ht="42" customHeight="1">
      <c r="A516" s="192">
        <v>917097</v>
      </c>
      <c r="B516" s="21" t="s">
        <v>3971</v>
      </c>
      <c r="C516" s="44" t="s">
        <v>4231</v>
      </c>
      <c r="D516" s="57" t="s">
        <v>290</v>
      </c>
      <c r="E516" s="197"/>
      <c r="F516" s="197" t="e">
        <v>#N/A</v>
      </c>
      <c r="G516" s="193" t="e">
        <v>#N/A</v>
      </c>
      <c r="H516" s="21"/>
      <c r="I516" s="420"/>
      <c r="J516" s="197" t="e">
        <v>#N/A</v>
      </c>
      <c r="K516" s="21" t="s">
        <v>3298</v>
      </c>
      <c r="L516" s="193">
        <v>540</v>
      </c>
      <c r="M516" s="193" t="s">
        <v>3392</v>
      </c>
      <c r="N516" s="81">
        <v>452.60079406570742</v>
      </c>
      <c r="O516" s="193"/>
      <c r="P516" s="197"/>
      <c r="Q516" s="21"/>
      <c r="R516" s="21"/>
      <c r="S516" s="21"/>
      <c r="T516" s="81"/>
    </row>
    <row r="517" spans="1:20" s="413" customFormat="1" ht="42" customHeight="1">
      <c r="A517" s="192">
        <v>917098</v>
      </c>
      <c r="B517" s="21" t="s">
        <v>3972</v>
      </c>
      <c r="C517" s="44" t="s">
        <v>2977</v>
      </c>
      <c r="D517" s="57" t="s">
        <v>290</v>
      </c>
      <c r="E517" s="197"/>
      <c r="F517" s="197" t="e">
        <v>#N/A</v>
      </c>
      <c r="G517" s="193" t="e">
        <v>#N/A</v>
      </c>
      <c r="H517" s="21"/>
      <c r="I517" s="420"/>
      <c r="J517" s="197" t="e">
        <v>#N/A</v>
      </c>
      <c r="K517" s="21" t="s">
        <v>3299</v>
      </c>
      <c r="L517" s="193">
        <v>2237.6</v>
      </c>
      <c r="M517" s="193" t="s">
        <v>3393</v>
      </c>
      <c r="N517" s="81">
        <v>2251.9649265708372</v>
      </c>
      <c r="O517" s="193"/>
      <c r="P517" s="197"/>
      <c r="Q517" s="21"/>
      <c r="R517" s="21"/>
      <c r="S517" s="21"/>
      <c r="T517" s="81"/>
    </row>
    <row r="518" spans="1:20" s="413" customFormat="1" ht="42" customHeight="1">
      <c r="A518" s="192">
        <v>917090</v>
      </c>
      <c r="B518" s="21" t="s">
        <v>3973</v>
      </c>
      <c r="C518" s="44" t="s">
        <v>4378</v>
      </c>
      <c r="D518" s="57" t="s">
        <v>290</v>
      </c>
      <c r="E518" s="197"/>
      <c r="F518" s="197" t="e">
        <v>#N/A</v>
      </c>
      <c r="G518" s="193" t="e">
        <v>#N/A</v>
      </c>
      <c r="H518" s="21"/>
      <c r="I518" s="420"/>
      <c r="J518" s="197" t="e">
        <v>#N/A</v>
      </c>
      <c r="K518" s="21" t="s">
        <v>3300</v>
      </c>
      <c r="L518" s="193">
        <v>1272</v>
      </c>
      <c r="M518" s="193" t="s">
        <v>3394</v>
      </c>
      <c r="N518" s="81">
        <v>1324.6852509240216</v>
      </c>
      <c r="O518" s="193"/>
      <c r="P518" s="197"/>
      <c r="Q518" s="21"/>
      <c r="R518" s="21"/>
      <c r="S518" s="21"/>
      <c r="T518" s="81"/>
    </row>
    <row r="519" spans="1:20" s="413" customFormat="1" ht="42" customHeight="1">
      <c r="A519" s="192">
        <v>917094</v>
      </c>
      <c r="B519" s="21" t="s">
        <v>3974</v>
      </c>
      <c r="C519" s="44" t="s">
        <v>4379</v>
      </c>
      <c r="D519" s="57" t="s">
        <v>290</v>
      </c>
      <c r="E519" s="197"/>
      <c r="F519" s="197" t="e">
        <v>#N/A</v>
      </c>
      <c r="G519" s="193" t="e">
        <v>#N/A</v>
      </c>
      <c r="H519" s="21"/>
      <c r="I519" s="420"/>
      <c r="J519" s="197" t="e">
        <v>#N/A</v>
      </c>
      <c r="K519" s="21" t="s">
        <v>3301</v>
      </c>
      <c r="L519" s="193">
        <v>3432</v>
      </c>
      <c r="M519" s="193" t="s">
        <v>3395</v>
      </c>
      <c r="N519" s="81">
        <v>3113.0103396714512</v>
      </c>
      <c r="O519" s="193"/>
      <c r="P519" s="197"/>
      <c r="Q519" s="21"/>
      <c r="R519" s="21"/>
      <c r="S519" s="21"/>
      <c r="T519" s="81"/>
    </row>
    <row r="520" spans="1:20" s="413" customFormat="1" ht="42" customHeight="1">
      <c r="A520" s="192">
        <v>917095</v>
      </c>
      <c r="B520" s="21" t="s">
        <v>3975</v>
      </c>
      <c r="C520" s="44" t="s">
        <v>4380</v>
      </c>
      <c r="D520" s="57" t="s">
        <v>290</v>
      </c>
      <c r="E520" s="197"/>
      <c r="F520" s="197" t="e">
        <v>#N/A</v>
      </c>
      <c r="G520" s="193" t="e">
        <v>#N/A</v>
      </c>
      <c r="H520" s="21"/>
      <c r="I520" s="420"/>
      <c r="J520" s="197" t="e">
        <v>#N/A</v>
      </c>
      <c r="K520" s="21" t="s">
        <v>3302</v>
      </c>
      <c r="L520" s="193">
        <v>3080</v>
      </c>
      <c r="M520" s="193" t="s">
        <v>3396</v>
      </c>
      <c r="N520" s="81">
        <v>3062.1643328299988</v>
      </c>
      <c r="O520" s="193"/>
      <c r="P520" s="197"/>
      <c r="Q520" s="21"/>
      <c r="R520" s="21"/>
      <c r="S520" s="21"/>
      <c r="T520" s="81"/>
    </row>
    <row r="521" spans="1:20" s="413" customFormat="1" ht="42" customHeight="1">
      <c r="A521" s="192">
        <v>917067</v>
      </c>
      <c r="B521" s="21" t="s">
        <v>3976</v>
      </c>
      <c r="C521" s="44" t="s">
        <v>2984</v>
      </c>
      <c r="D521" s="57" t="s">
        <v>290</v>
      </c>
      <c r="E521" s="197"/>
      <c r="F521" s="197" t="e">
        <v>#N/A</v>
      </c>
      <c r="G521" s="193" t="e">
        <v>#N/A</v>
      </c>
      <c r="H521" s="21"/>
      <c r="I521" s="420"/>
      <c r="J521" s="197" t="e">
        <v>#N/A</v>
      </c>
      <c r="K521" s="21" t="s">
        <v>3303</v>
      </c>
      <c r="L521" s="193">
        <v>617.6</v>
      </c>
      <c r="M521" s="193" t="s">
        <v>3397</v>
      </c>
      <c r="N521" s="81">
        <v>679.96397898278246</v>
      </c>
      <c r="O521" s="193"/>
      <c r="P521" s="197"/>
      <c r="Q521" s="21"/>
      <c r="R521" s="21"/>
      <c r="S521" s="21" t="s">
        <v>3535</v>
      </c>
      <c r="T521" s="81">
        <v>638</v>
      </c>
    </row>
    <row r="522" spans="1:20" s="413" customFormat="1" ht="42" customHeight="1">
      <c r="A522" s="192">
        <v>917099</v>
      </c>
      <c r="B522" s="21" t="s">
        <v>3977</v>
      </c>
      <c r="C522" s="44" t="s">
        <v>2985</v>
      </c>
      <c r="D522" s="57" t="s">
        <v>290</v>
      </c>
      <c r="E522" s="197"/>
      <c r="F522" s="197" t="e">
        <v>#N/A</v>
      </c>
      <c r="G522" s="193" t="e">
        <v>#N/A</v>
      </c>
      <c r="H522" s="21"/>
      <c r="I522" s="420"/>
      <c r="J522" s="197" t="e">
        <v>#N/A</v>
      </c>
      <c r="K522" s="21" t="s">
        <v>3303</v>
      </c>
      <c r="L522" s="193">
        <v>617.6</v>
      </c>
      <c r="M522" s="193" t="s">
        <v>3398</v>
      </c>
      <c r="N522" s="81">
        <v>1392.0581240054109</v>
      </c>
      <c r="O522" s="193"/>
      <c r="P522" s="197"/>
      <c r="Q522" s="21"/>
      <c r="R522" s="21"/>
      <c r="S522" s="21"/>
      <c r="T522" s="81"/>
    </row>
    <row r="523" spans="1:20" s="413" customFormat="1" ht="42" customHeight="1">
      <c r="A523" s="192">
        <v>917101</v>
      </c>
      <c r="B523" s="21" t="s">
        <v>3978</v>
      </c>
      <c r="C523" s="44" t="s">
        <v>4232</v>
      </c>
      <c r="D523" s="57" t="s">
        <v>290</v>
      </c>
      <c r="E523" s="197"/>
      <c r="F523" s="197" t="e">
        <v>#N/A</v>
      </c>
      <c r="G523" s="193" t="e">
        <v>#N/A</v>
      </c>
      <c r="H523" s="21"/>
      <c r="I523" s="420"/>
      <c r="J523" s="197" t="e">
        <v>#N/A</v>
      </c>
      <c r="K523" s="21" t="s">
        <v>2299</v>
      </c>
      <c r="L523" s="193">
        <v>1216</v>
      </c>
      <c r="M523" s="193" t="s">
        <v>3399</v>
      </c>
      <c r="N523" s="81">
        <v>1103.9043757700181</v>
      </c>
      <c r="O523" s="193"/>
      <c r="P523" s="197"/>
      <c r="Q523" s="21"/>
      <c r="R523" s="21"/>
      <c r="S523" s="21" t="s">
        <v>3570</v>
      </c>
      <c r="T523" s="81">
        <v>1305</v>
      </c>
    </row>
    <row r="524" spans="1:20" s="413" customFormat="1" ht="42" customHeight="1">
      <c r="A524" s="192">
        <v>917078</v>
      </c>
      <c r="B524" s="21" t="s">
        <v>3979</v>
      </c>
      <c r="C524" s="44" t="s">
        <v>4233</v>
      </c>
      <c r="D524" s="57" t="s">
        <v>290</v>
      </c>
      <c r="E524" s="197"/>
      <c r="F524" s="197" t="e">
        <v>#N/A</v>
      </c>
      <c r="G524" s="193" t="e">
        <v>#N/A</v>
      </c>
      <c r="H524" s="21"/>
      <c r="I524" s="420"/>
      <c r="J524" s="197" t="e">
        <v>#N/A</v>
      </c>
      <c r="K524" s="21" t="s">
        <v>3304</v>
      </c>
      <c r="L524" s="193">
        <v>1480</v>
      </c>
      <c r="M524" s="193" t="s">
        <v>3400</v>
      </c>
      <c r="N524" s="81">
        <v>1412.9976009856232</v>
      </c>
      <c r="O524" s="193"/>
      <c r="P524" s="197"/>
      <c r="Q524" s="21"/>
      <c r="R524" s="21"/>
      <c r="S524" s="21" t="s">
        <v>3570</v>
      </c>
      <c r="T524" s="81">
        <v>1305</v>
      </c>
    </row>
    <row r="525" spans="1:20" s="413" customFormat="1" ht="42" customHeight="1">
      <c r="A525" s="192">
        <v>917081</v>
      </c>
      <c r="B525" s="21" t="s">
        <v>3980</v>
      </c>
      <c r="C525" s="44" t="s">
        <v>4234</v>
      </c>
      <c r="D525" s="57" t="s">
        <v>290</v>
      </c>
      <c r="E525" s="197"/>
      <c r="F525" s="197" t="e">
        <v>#N/A</v>
      </c>
      <c r="G525" s="193" t="e">
        <v>#N/A</v>
      </c>
      <c r="H525" s="21"/>
      <c r="I525" s="197" t="s">
        <v>3251</v>
      </c>
      <c r="J525" s="197">
        <v>1951.6950000000002</v>
      </c>
      <c r="K525" s="21" t="s">
        <v>3305</v>
      </c>
      <c r="L525" s="193">
        <v>1704.8</v>
      </c>
      <c r="M525" s="193" t="s">
        <v>3401</v>
      </c>
      <c r="N525" s="81">
        <v>1655.8565636550275</v>
      </c>
      <c r="O525" s="193"/>
      <c r="P525" s="197"/>
      <c r="Q525" s="21"/>
      <c r="R525" s="21"/>
      <c r="S525" s="21"/>
      <c r="T525" s="81"/>
    </row>
    <row r="526" spans="1:20" s="413" customFormat="1" ht="42" customHeight="1">
      <c r="A526" s="192">
        <v>917082</v>
      </c>
      <c r="B526" s="21" t="s">
        <v>3981</v>
      </c>
      <c r="C526" s="44" t="s">
        <v>4677</v>
      </c>
      <c r="D526" s="57" t="s">
        <v>290</v>
      </c>
      <c r="E526" s="197"/>
      <c r="F526" s="197" t="e">
        <v>#N/A</v>
      </c>
      <c r="G526" s="193" t="e">
        <v>#N/A</v>
      </c>
      <c r="H526" s="21"/>
      <c r="I526" s="420" t="s">
        <v>3253</v>
      </c>
      <c r="J526" s="197" t="e">
        <v>#N/A</v>
      </c>
      <c r="K526" s="21" t="s">
        <v>3306</v>
      </c>
      <c r="L526" s="193">
        <v>1466.4</v>
      </c>
      <c r="M526" s="193" t="s">
        <v>3402</v>
      </c>
      <c r="N526" s="81">
        <v>1435.0756885010233</v>
      </c>
      <c r="O526" s="193"/>
      <c r="P526" s="197"/>
      <c r="Q526" s="21"/>
      <c r="R526" s="21"/>
      <c r="S526" s="21"/>
      <c r="T526" s="81"/>
    </row>
    <row r="527" spans="1:20" s="413" customFormat="1" ht="42" customHeight="1">
      <c r="A527" s="192">
        <v>917083</v>
      </c>
      <c r="B527" s="21" t="s">
        <v>3982</v>
      </c>
      <c r="C527" s="44" t="s">
        <v>4678</v>
      </c>
      <c r="D527" s="57" t="s">
        <v>290</v>
      </c>
      <c r="E527" s="197"/>
      <c r="F527" s="197" t="e">
        <v>#N/A</v>
      </c>
      <c r="G527" s="193" t="e">
        <v>#N/A</v>
      </c>
      <c r="H527" s="21"/>
      <c r="I527" s="420"/>
      <c r="J527" s="197" t="e">
        <v>#N/A</v>
      </c>
      <c r="K527" s="21" t="s">
        <v>3307</v>
      </c>
      <c r="L527" s="193">
        <v>1451.2</v>
      </c>
      <c r="M527" s="193" t="s">
        <v>3403</v>
      </c>
      <c r="N527" s="81">
        <v>1479.2318635318243</v>
      </c>
      <c r="O527" s="193"/>
      <c r="P527" s="197"/>
      <c r="Q527" s="21"/>
      <c r="R527" s="21"/>
      <c r="S527" s="21"/>
      <c r="T527" s="81"/>
    </row>
    <row r="528" spans="1:20" s="413" customFormat="1" ht="42" customHeight="1">
      <c r="A528" s="192">
        <v>917100</v>
      </c>
      <c r="B528" s="21" t="s">
        <v>3983</v>
      </c>
      <c r="C528" s="44" t="s">
        <v>4235</v>
      </c>
      <c r="D528" s="57" t="s">
        <v>290</v>
      </c>
      <c r="E528" s="197"/>
      <c r="F528" s="197" t="e">
        <v>#N/A</v>
      </c>
      <c r="G528" s="193" t="e">
        <v>#N/A</v>
      </c>
      <c r="H528" s="21"/>
      <c r="I528" s="420" t="s">
        <v>5095</v>
      </c>
      <c r="J528" s="197" t="e">
        <v>#N/A</v>
      </c>
      <c r="K528" s="21" t="s">
        <v>3308</v>
      </c>
      <c r="L528" s="193">
        <v>1216</v>
      </c>
      <c r="M528" s="193" t="s">
        <v>3404</v>
      </c>
      <c r="N528" s="81">
        <v>1225.3338571047198</v>
      </c>
      <c r="O528" s="193"/>
      <c r="P528" s="197"/>
      <c r="Q528" s="21"/>
      <c r="R528" s="21"/>
      <c r="S528" s="21"/>
      <c r="T528" s="81"/>
    </row>
    <row r="529" spans="1:20" s="413" customFormat="1" ht="42" customHeight="1">
      <c r="A529" s="192">
        <v>917084</v>
      </c>
      <c r="B529" s="21" t="s">
        <v>3984</v>
      </c>
      <c r="C529" s="44" t="s">
        <v>4236</v>
      </c>
      <c r="D529" s="57" t="s">
        <v>290</v>
      </c>
      <c r="E529" s="197"/>
      <c r="F529" s="197" t="e">
        <v>#N/A</v>
      </c>
      <c r="G529" s="193" t="e">
        <v>#N/A</v>
      </c>
      <c r="H529" s="21"/>
      <c r="I529" s="197" t="s">
        <v>3253</v>
      </c>
      <c r="J529" s="197">
        <v>1732.3145999999999</v>
      </c>
      <c r="K529" s="21"/>
      <c r="L529" s="193" t="e">
        <v>#N/A</v>
      </c>
      <c r="M529" s="193" t="s">
        <v>3405</v>
      </c>
      <c r="N529" s="81">
        <v>557.8700257757348</v>
      </c>
      <c r="O529" s="193"/>
      <c r="P529" s="197"/>
      <c r="Q529" s="21"/>
      <c r="R529" s="21"/>
      <c r="S529" s="21"/>
      <c r="T529" s="81"/>
    </row>
    <row r="530" spans="1:20" s="413" customFormat="1" ht="42" customHeight="1">
      <c r="A530" s="192">
        <v>917088</v>
      </c>
      <c r="B530" s="21" t="s">
        <v>3985</v>
      </c>
      <c r="C530" s="44" t="s">
        <v>2987</v>
      </c>
      <c r="D530" s="57" t="s">
        <v>290</v>
      </c>
      <c r="E530" s="197"/>
      <c r="F530" s="197" t="e">
        <v>#N/A</v>
      </c>
      <c r="G530" s="193" t="e">
        <v>#N/A</v>
      </c>
      <c r="H530" s="21"/>
      <c r="I530" s="197" t="s">
        <v>3252</v>
      </c>
      <c r="J530" s="197">
        <v>1218.4506000000001</v>
      </c>
      <c r="K530" s="21" t="s">
        <v>3309</v>
      </c>
      <c r="L530" s="193">
        <v>890.4</v>
      </c>
      <c r="M530" s="193" t="s">
        <v>3407</v>
      </c>
      <c r="N530" s="81">
        <v>960.39680691991589</v>
      </c>
      <c r="O530" s="193"/>
      <c r="P530" s="197"/>
      <c r="Q530" s="21"/>
      <c r="R530" s="21"/>
      <c r="S530" s="21"/>
      <c r="T530" s="81"/>
    </row>
    <row r="531" spans="1:20" s="413" customFormat="1" ht="42" customHeight="1">
      <c r="A531" s="192">
        <v>917089</v>
      </c>
      <c r="B531" s="21" t="s">
        <v>3986</v>
      </c>
      <c r="C531" s="44" t="s">
        <v>4237</v>
      </c>
      <c r="D531" s="57" t="s">
        <v>290</v>
      </c>
      <c r="E531" s="197"/>
      <c r="F531" s="197" t="e">
        <v>#N/A</v>
      </c>
      <c r="G531" s="193" t="e">
        <v>#N/A</v>
      </c>
      <c r="H531" s="21"/>
      <c r="I531" s="420"/>
      <c r="J531" s="197" t="e">
        <v>#N/A</v>
      </c>
      <c r="K531" s="21" t="s">
        <v>3310</v>
      </c>
      <c r="L531" s="193">
        <v>920.8</v>
      </c>
      <c r="M531" s="193"/>
      <c r="N531" s="81"/>
      <c r="O531" s="193"/>
      <c r="P531" s="197"/>
      <c r="Q531" s="21"/>
      <c r="R531" s="21"/>
      <c r="S531" s="21"/>
      <c r="T531" s="81"/>
    </row>
    <row r="532" spans="1:20" s="413" customFormat="1" ht="42" customHeight="1">
      <c r="A532" s="192">
        <v>917092</v>
      </c>
      <c r="B532" s="21" t="s">
        <v>3987</v>
      </c>
      <c r="C532" s="44" t="s">
        <v>2988</v>
      </c>
      <c r="D532" s="57" t="s">
        <v>290</v>
      </c>
      <c r="E532" s="197"/>
      <c r="F532" s="197" t="e">
        <v>#N/A</v>
      </c>
      <c r="G532" s="193" t="e">
        <v>#N/A</v>
      </c>
      <c r="H532" s="21"/>
      <c r="I532" s="420"/>
      <c r="J532" s="197" t="e">
        <v>#N/A</v>
      </c>
      <c r="K532" s="21" t="s">
        <v>3311</v>
      </c>
      <c r="L532" s="193">
        <v>2120</v>
      </c>
      <c r="M532" s="193" t="s">
        <v>3408</v>
      </c>
      <c r="N532" s="81">
        <v>2129.8526177872054</v>
      </c>
      <c r="O532" s="193"/>
      <c r="P532" s="197"/>
      <c r="Q532" s="21"/>
      <c r="R532" s="21"/>
      <c r="S532" s="21"/>
      <c r="T532" s="81"/>
    </row>
    <row r="533" spans="1:20" s="413" customFormat="1" ht="42" customHeight="1">
      <c r="A533" s="192">
        <v>917068</v>
      </c>
      <c r="B533" s="21" t="s">
        <v>3988</v>
      </c>
      <c r="C533" s="44" t="s">
        <v>2989</v>
      </c>
      <c r="D533" s="57" t="s">
        <v>290</v>
      </c>
      <c r="E533" s="197"/>
      <c r="F533" s="197" t="e">
        <v>#N/A</v>
      </c>
      <c r="G533" s="193" t="e">
        <v>#N/A</v>
      </c>
      <c r="H533" s="21"/>
      <c r="I533" s="420"/>
      <c r="J533" s="197" t="e">
        <v>#N/A</v>
      </c>
      <c r="K533" s="21"/>
      <c r="L533" s="193" t="e">
        <v>#N/A</v>
      </c>
      <c r="M533" s="193" t="s">
        <v>3406</v>
      </c>
      <c r="N533" s="81">
        <v>1170.1386383162192</v>
      </c>
      <c r="O533" s="193"/>
      <c r="P533" s="197"/>
      <c r="Q533" s="21"/>
      <c r="R533" s="21"/>
      <c r="S533" s="21"/>
      <c r="T533" s="81"/>
    </row>
    <row r="534" spans="1:20" s="413" customFormat="1" ht="42" customHeight="1">
      <c r="A534" s="192">
        <v>917066</v>
      </c>
      <c r="B534" s="21" t="s">
        <v>3989</v>
      </c>
      <c r="C534" s="44" t="s">
        <v>2978</v>
      </c>
      <c r="D534" s="57" t="s">
        <v>290</v>
      </c>
      <c r="E534" s="197"/>
      <c r="F534" s="197" t="e">
        <v>#N/A</v>
      </c>
      <c r="G534" s="193" t="e">
        <v>#N/A</v>
      </c>
      <c r="H534" s="21"/>
      <c r="I534" s="420"/>
      <c r="J534" s="197" t="e">
        <v>#N/A</v>
      </c>
      <c r="K534" s="21"/>
      <c r="L534" s="193" t="e">
        <v>#N/A</v>
      </c>
      <c r="M534" s="193"/>
      <c r="N534" s="81"/>
      <c r="O534" s="193"/>
      <c r="P534" s="197"/>
      <c r="Q534" s="21"/>
      <c r="R534" s="21"/>
      <c r="S534" s="21"/>
      <c r="T534" s="81"/>
    </row>
    <row r="535" spans="1:20" s="413" customFormat="1" ht="42" customHeight="1">
      <c r="A535" s="192">
        <v>917050</v>
      </c>
      <c r="B535" s="21" t="s">
        <v>3990</v>
      </c>
      <c r="C535" s="44" t="s">
        <v>4381</v>
      </c>
      <c r="D535" s="57" t="s">
        <v>290</v>
      </c>
      <c r="E535" s="197"/>
      <c r="F535" s="197" t="e">
        <v>#N/A</v>
      </c>
      <c r="G535" s="193" t="s">
        <v>1930</v>
      </c>
      <c r="H535" s="21"/>
      <c r="I535" s="420"/>
      <c r="J535" s="197" t="e">
        <v>#N/A</v>
      </c>
      <c r="K535" s="21" t="s">
        <v>2293</v>
      </c>
      <c r="L535" s="193">
        <v>1495.2</v>
      </c>
      <c r="M535" s="193" t="s">
        <v>2663</v>
      </c>
      <c r="N535" s="81">
        <v>1567.5442135934254</v>
      </c>
      <c r="O535" s="193"/>
      <c r="P535" s="197"/>
      <c r="Q535" s="21"/>
      <c r="R535" s="21"/>
      <c r="S535" s="21"/>
      <c r="T535" s="81"/>
    </row>
    <row r="536" spans="1:20" s="413" customFormat="1" ht="42" customHeight="1">
      <c r="A536" s="192">
        <v>917051</v>
      </c>
      <c r="B536" s="21" t="s">
        <v>3991</v>
      </c>
      <c r="C536" s="44" t="s">
        <v>4382</v>
      </c>
      <c r="D536" s="57" t="s">
        <v>290</v>
      </c>
      <c r="E536" s="197"/>
      <c r="F536" s="197" t="e">
        <v>#N/A</v>
      </c>
      <c r="G536" s="193" t="s">
        <v>1931</v>
      </c>
      <c r="H536" s="21"/>
      <c r="I536" s="420"/>
      <c r="J536" s="197" t="e">
        <v>#N/A</v>
      </c>
      <c r="K536" s="21" t="s">
        <v>2294</v>
      </c>
      <c r="L536" s="193">
        <v>1082.4000000000001</v>
      </c>
      <c r="M536" s="193" t="s">
        <v>2664</v>
      </c>
      <c r="N536" s="81">
        <v>1160.8066631808438</v>
      </c>
      <c r="O536" s="193"/>
      <c r="P536" s="197"/>
      <c r="Q536" s="21"/>
      <c r="R536" s="21"/>
      <c r="S536" s="21"/>
      <c r="T536" s="81"/>
    </row>
    <row r="537" spans="1:20" s="413" customFormat="1" ht="42" customHeight="1">
      <c r="A537" s="192">
        <v>917052</v>
      </c>
      <c r="B537" s="21" t="s">
        <v>3992</v>
      </c>
      <c r="C537" s="44" t="s">
        <v>4383</v>
      </c>
      <c r="D537" s="57" t="s">
        <v>290</v>
      </c>
      <c r="E537" s="197"/>
      <c r="F537" s="197" t="e">
        <v>#N/A</v>
      </c>
      <c r="G537" s="193" t="s">
        <v>1932</v>
      </c>
      <c r="H537" s="21"/>
      <c r="I537" s="420" t="s">
        <v>3252</v>
      </c>
      <c r="J537" s="197" t="e">
        <v>#N/A</v>
      </c>
      <c r="K537" s="21" t="s">
        <v>2295</v>
      </c>
      <c r="L537" s="193">
        <v>1161.5999999999999</v>
      </c>
      <c r="M537" s="193" t="s">
        <v>2665</v>
      </c>
      <c r="N537" s="81">
        <v>1037.6701132238168</v>
      </c>
      <c r="O537" s="193"/>
      <c r="P537" s="197"/>
      <c r="Q537" s="21"/>
      <c r="R537" s="21"/>
      <c r="S537" s="21"/>
      <c r="T537" s="81"/>
    </row>
    <row r="538" spans="1:20" s="413" customFormat="1" ht="42" customHeight="1">
      <c r="A538" s="192">
        <v>917053</v>
      </c>
      <c r="B538" s="21" t="s">
        <v>3993</v>
      </c>
      <c r="C538" s="44" t="s">
        <v>4384</v>
      </c>
      <c r="D538" s="57" t="s">
        <v>290</v>
      </c>
      <c r="E538" s="197"/>
      <c r="F538" s="197" t="e">
        <v>#N/A</v>
      </c>
      <c r="G538" s="193" t="s">
        <v>1933</v>
      </c>
      <c r="H538" s="21"/>
      <c r="I538" s="420"/>
      <c r="J538" s="197" t="e">
        <v>#N/A</v>
      </c>
      <c r="K538" s="21" t="s">
        <v>2296</v>
      </c>
      <c r="L538" s="193">
        <v>2164.8000000000002</v>
      </c>
      <c r="M538" s="193" t="s">
        <v>2666</v>
      </c>
      <c r="N538" s="81">
        <v>2020.1450076591332</v>
      </c>
      <c r="O538" s="193"/>
      <c r="P538" s="197"/>
      <c r="Q538" s="21"/>
      <c r="R538" s="21"/>
      <c r="S538" s="21" t="s">
        <v>3568</v>
      </c>
      <c r="T538" s="81">
        <v>2252</v>
      </c>
    </row>
    <row r="539" spans="1:20" s="413" customFormat="1" ht="42" customHeight="1">
      <c r="A539" s="192">
        <v>917054</v>
      </c>
      <c r="B539" s="21" t="s">
        <v>3994</v>
      </c>
      <c r="C539" s="44" t="s">
        <v>4385</v>
      </c>
      <c r="D539" s="57" t="s">
        <v>290</v>
      </c>
      <c r="E539" s="197"/>
      <c r="F539" s="197" t="e">
        <v>#N/A</v>
      </c>
      <c r="G539" s="193" t="s">
        <v>1934</v>
      </c>
      <c r="H539" s="21"/>
      <c r="I539" s="420"/>
      <c r="J539" s="197" t="e">
        <v>#N/A</v>
      </c>
      <c r="K539" s="21" t="s">
        <v>2297</v>
      </c>
      <c r="L539" s="193">
        <v>1800</v>
      </c>
      <c r="M539" s="193" t="s">
        <v>2667</v>
      </c>
      <c r="N539" s="81">
        <v>1788.3250887474296</v>
      </c>
      <c r="O539" s="193"/>
      <c r="P539" s="197"/>
      <c r="Q539" s="21"/>
      <c r="R539" s="21"/>
      <c r="S539" s="21" t="s">
        <v>3569</v>
      </c>
      <c r="T539" s="81">
        <v>1846</v>
      </c>
    </row>
    <row r="540" spans="1:20" s="413" customFormat="1" ht="42" customHeight="1">
      <c r="A540" s="192">
        <v>917055</v>
      </c>
      <c r="B540" s="21" t="s">
        <v>3995</v>
      </c>
      <c r="C540" s="44" t="s">
        <v>4386</v>
      </c>
      <c r="D540" s="57" t="s">
        <v>290</v>
      </c>
      <c r="E540" s="197"/>
      <c r="F540" s="197" t="e">
        <v>#N/A</v>
      </c>
      <c r="G540" s="193" t="s">
        <v>1935</v>
      </c>
      <c r="H540" s="21"/>
      <c r="I540" s="420"/>
      <c r="J540" s="197" t="e">
        <v>#N/A</v>
      </c>
      <c r="K540" s="21" t="s">
        <v>2298</v>
      </c>
      <c r="L540" s="193">
        <v>1063.2</v>
      </c>
      <c r="M540" s="193" t="s">
        <v>2668</v>
      </c>
      <c r="N540" s="81">
        <v>1026.6310694661165</v>
      </c>
      <c r="O540" s="193"/>
      <c r="P540" s="197"/>
      <c r="Q540" s="21"/>
      <c r="R540" s="21"/>
      <c r="S540" s="21" t="s">
        <v>3573</v>
      </c>
      <c r="T540" s="81">
        <v>1226</v>
      </c>
    </row>
    <row r="541" spans="1:20" s="413" customFormat="1" ht="42" customHeight="1">
      <c r="A541" s="192">
        <v>917056</v>
      </c>
      <c r="B541" s="21" t="s">
        <v>3996</v>
      </c>
      <c r="C541" s="44" t="s">
        <v>4387</v>
      </c>
      <c r="D541" s="57" t="s">
        <v>290</v>
      </c>
      <c r="E541" s="197"/>
      <c r="F541" s="197" t="e">
        <v>#N/A</v>
      </c>
      <c r="G541" s="193" t="s">
        <v>1936</v>
      </c>
      <c r="H541" s="21"/>
      <c r="I541" s="420"/>
      <c r="J541" s="197" t="e">
        <v>#N/A</v>
      </c>
      <c r="K541" s="21" t="s">
        <v>2299</v>
      </c>
      <c r="L541" s="193">
        <v>1216</v>
      </c>
      <c r="M541" s="193" t="s">
        <v>2669</v>
      </c>
      <c r="N541" s="81">
        <v>1390.9195134702225</v>
      </c>
      <c r="O541" s="193"/>
      <c r="P541" s="197"/>
      <c r="Q541" s="21"/>
      <c r="R541" s="21"/>
      <c r="S541" s="21" t="s">
        <v>3571</v>
      </c>
      <c r="T541" s="81">
        <v>1200</v>
      </c>
    </row>
    <row r="542" spans="1:20" s="413" customFormat="1" ht="42" customHeight="1">
      <c r="A542" s="192">
        <v>917057</v>
      </c>
      <c r="B542" s="21" t="s">
        <v>3997</v>
      </c>
      <c r="C542" s="44" t="s">
        <v>4388</v>
      </c>
      <c r="D542" s="57" t="s">
        <v>290</v>
      </c>
      <c r="E542" s="197"/>
      <c r="F542" s="197" t="e">
        <v>#N/A</v>
      </c>
      <c r="G542" s="193" t="s">
        <v>1937</v>
      </c>
      <c r="H542" s="21"/>
      <c r="I542" s="420"/>
      <c r="J542" s="197" t="e">
        <v>#N/A</v>
      </c>
      <c r="K542" s="21" t="s">
        <v>2299</v>
      </c>
      <c r="L542" s="193">
        <v>1216</v>
      </c>
      <c r="M542" s="193" t="s">
        <v>2669</v>
      </c>
      <c r="N542" s="81">
        <v>1390.9195134702225</v>
      </c>
      <c r="O542" s="193"/>
      <c r="P542" s="197"/>
      <c r="Q542" s="21"/>
      <c r="R542" s="21"/>
      <c r="S542" s="21" t="s">
        <v>3572</v>
      </c>
      <c r="T542" s="81">
        <v>1753</v>
      </c>
    </row>
    <row r="543" spans="1:20" s="413" customFormat="1" ht="42" customHeight="1" thickBot="1">
      <c r="A543" s="192">
        <v>817015</v>
      </c>
      <c r="B543" s="21" t="s">
        <v>910</v>
      </c>
      <c r="C543" s="44" t="s">
        <v>4389</v>
      </c>
      <c r="D543" s="57" t="s">
        <v>289</v>
      </c>
      <c r="E543" s="197"/>
      <c r="F543" s="197" t="e">
        <v>#N/A</v>
      </c>
      <c r="G543" s="193">
        <v>0</v>
      </c>
      <c r="H543" s="21"/>
      <c r="I543" s="420"/>
      <c r="J543" s="197" t="e">
        <v>#N/A</v>
      </c>
      <c r="K543" s="21"/>
      <c r="L543" s="193" t="e">
        <v>#N/A</v>
      </c>
      <c r="M543" s="193"/>
      <c r="N543" s="81"/>
      <c r="O543" s="193"/>
      <c r="P543" s="197"/>
      <c r="Q543" s="21"/>
      <c r="R543" s="21"/>
      <c r="S543" s="21"/>
      <c r="T543" s="81"/>
    </row>
    <row r="544" spans="1:20" s="413" customFormat="1" ht="21" customHeight="1" thickBot="1">
      <c r="A544" s="454"/>
      <c r="B544" s="463"/>
      <c r="C544" s="466" t="s">
        <v>504</v>
      </c>
      <c r="D544" s="466"/>
      <c r="E544" s="467"/>
      <c r="F544" s="197">
        <v>0</v>
      </c>
      <c r="G544" s="193" t="e">
        <v>#N/A</v>
      </c>
      <c r="H544" s="463"/>
      <c r="I544" s="467"/>
      <c r="J544" s="197" t="e">
        <v>#N/A</v>
      </c>
      <c r="K544" s="458"/>
      <c r="L544" s="193">
        <v>0</v>
      </c>
      <c r="M544" s="193"/>
      <c r="N544" s="81"/>
      <c r="O544" s="193"/>
      <c r="P544" s="197"/>
      <c r="Q544" s="463"/>
      <c r="R544" s="463"/>
      <c r="S544" s="463"/>
      <c r="T544" s="81"/>
    </row>
    <row r="545" spans="1:20" s="413" customFormat="1" ht="42" customHeight="1">
      <c r="A545" s="196">
        <v>918001</v>
      </c>
      <c r="B545" s="136" t="s">
        <v>1014</v>
      </c>
      <c r="C545" s="44" t="s">
        <v>4092</v>
      </c>
      <c r="D545" s="56" t="s">
        <v>290</v>
      </c>
      <c r="E545" s="193">
        <v>236320180208900</v>
      </c>
      <c r="F545" s="197" t="e">
        <v>#N/A</v>
      </c>
      <c r="G545" s="193">
        <v>0</v>
      </c>
      <c r="H545" s="136"/>
      <c r="I545" s="193"/>
      <c r="J545" s="197" t="e">
        <v>#N/A</v>
      </c>
      <c r="K545" s="136"/>
      <c r="L545" s="193" t="e">
        <v>#N/A</v>
      </c>
      <c r="M545" s="193"/>
      <c r="N545" s="81"/>
      <c r="O545" s="193"/>
      <c r="P545" s="197"/>
      <c r="Q545" s="136"/>
      <c r="R545" s="136"/>
      <c r="S545" s="136"/>
      <c r="T545" s="81"/>
    </row>
    <row r="546" spans="1:20" s="413" customFormat="1" ht="42" customHeight="1">
      <c r="A546" s="192">
        <v>918002</v>
      </c>
      <c r="B546" s="21" t="s">
        <v>870</v>
      </c>
      <c r="C546" s="44" t="s">
        <v>869</v>
      </c>
      <c r="D546" s="57" t="s">
        <v>290</v>
      </c>
      <c r="E546" s="197">
        <v>236320180208900</v>
      </c>
      <c r="F546" s="197" t="e">
        <v>#N/A</v>
      </c>
      <c r="G546" s="193">
        <v>0</v>
      </c>
      <c r="H546" s="21"/>
      <c r="I546" s="197"/>
      <c r="J546" s="197" t="e">
        <v>#N/A</v>
      </c>
      <c r="K546" s="21"/>
      <c r="L546" s="193" t="e">
        <v>#N/A</v>
      </c>
      <c r="M546" s="193"/>
      <c r="N546" s="81"/>
      <c r="O546" s="193"/>
      <c r="P546" s="197"/>
      <c r="Q546" s="21"/>
      <c r="R546" s="21"/>
      <c r="S546" s="21"/>
      <c r="T546" s="81"/>
    </row>
    <row r="547" spans="1:20" s="413" customFormat="1" ht="42" customHeight="1">
      <c r="A547" s="416">
        <v>918016</v>
      </c>
      <c r="B547" s="21" t="s">
        <v>3773</v>
      </c>
      <c r="C547" s="44" t="s">
        <v>4390</v>
      </c>
      <c r="D547" s="57" t="s">
        <v>289</v>
      </c>
      <c r="E547" s="197"/>
      <c r="F547" s="197">
        <v>0</v>
      </c>
      <c r="G547" s="193"/>
      <c r="H547" s="21"/>
      <c r="I547" s="197"/>
      <c r="J547" s="197" t="e">
        <v>#N/A</v>
      </c>
      <c r="K547" s="21"/>
      <c r="L547" s="193">
        <v>0</v>
      </c>
      <c r="M547" s="193"/>
      <c r="N547" s="81"/>
      <c r="O547" s="193"/>
      <c r="P547" s="197"/>
      <c r="Q547" s="21"/>
      <c r="R547" s="21"/>
      <c r="S547" s="21"/>
      <c r="T547" s="81"/>
    </row>
    <row r="548" spans="1:20" s="413" customFormat="1" ht="42" customHeight="1">
      <c r="A548" s="416">
        <v>918017</v>
      </c>
      <c r="B548" s="21" t="s">
        <v>3845</v>
      </c>
      <c r="C548" s="44" t="s">
        <v>4391</v>
      </c>
      <c r="D548" s="57" t="s">
        <v>289</v>
      </c>
      <c r="E548" s="197"/>
      <c r="F548" s="197">
        <v>0</v>
      </c>
      <c r="G548" s="193"/>
      <c r="H548" s="21"/>
      <c r="I548" s="197"/>
      <c r="J548" s="197" t="e">
        <v>#N/A</v>
      </c>
      <c r="K548" s="21"/>
      <c r="L548" s="193">
        <v>0</v>
      </c>
      <c r="M548" s="193"/>
      <c r="N548" s="81"/>
      <c r="O548" s="193"/>
      <c r="P548" s="197"/>
      <c r="Q548" s="21"/>
      <c r="R548" s="21"/>
      <c r="S548" s="21"/>
      <c r="T548" s="81"/>
    </row>
    <row r="549" spans="1:20" s="413" customFormat="1" ht="42" customHeight="1">
      <c r="A549" s="416">
        <v>918018</v>
      </c>
      <c r="B549" s="21" t="s">
        <v>3846</v>
      </c>
      <c r="C549" s="44" t="s">
        <v>4392</v>
      </c>
      <c r="D549" s="57" t="s">
        <v>289</v>
      </c>
      <c r="E549" s="197"/>
      <c r="F549" s="197">
        <v>0</v>
      </c>
      <c r="G549" s="193"/>
      <c r="H549" s="21"/>
      <c r="I549" s="197"/>
      <c r="J549" s="197" t="e">
        <v>#N/A</v>
      </c>
      <c r="K549" s="21"/>
      <c r="L549" s="193">
        <v>0</v>
      </c>
      <c r="M549" s="193"/>
      <c r="N549" s="81"/>
      <c r="O549" s="193"/>
      <c r="P549" s="197"/>
      <c r="Q549" s="21"/>
      <c r="R549" s="21"/>
      <c r="S549" s="21"/>
      <c r="T549" s="81"/>
    </row>
    <row r="550" spans="1:20" s="413" customFormat="1" ht="42" customHeight="1">
      <c r="A550" s="416">
        <v>818011</v>
      </c>
      <c r="B550" s="21" t="s">
        <v>3860</v>
      </c>
      <c r="C550" s="44" t="s">
        <v>4393</v>
      </c>
      <c r="D550" s="57" t="s">
        <v>289</v>
      </c>
      <c r="E550" s="197"/>
      <c r="F550" s="197">
        <v>0</v>
      </c>
      <c r="G550" s="193"/>
      <c r="H550" s="21"/>
      <c r="I550" s="197"/>
      <c r="J550" s="197" t="e">
        <v>#N/A</v>
      </c>
      <c r="K550" s="21"/>
      <c r="L550" s="193">
        <v>0</v>
      </c>
      <c r="M550" s="193"/>
      <c r="N550" s="81"/>
      <c r="O550" s="193"/>
      <c r="P550" s="197"/>
      <c r="Q550" s="21"/>
      <c r="R550" s="21"/>
      <c r="S550" s="21"/>
      <c r="T550" s="81"/>
    </row>
    <row r="551" spans="1:20" s="413" customFormat="1" ht="42" customHeight="1">
      <c r="A551" s="192">
        <v>818001</v>
      </c>
      <c r="B551" s="21" t="s">
        <v>908</v>
      </c>
      <c r="C551" s="44" t="s">
        <v>909</v>
      </c>
      <c r="D551" s="57" t="s">
        <v>289</v>
      </c>
      <c r="E551" s="197">
        <v>45100170310397</v>
      </c>
      <c r="F551" s="197">
        <v>5187.1931999999997</v>
      </c>
      <c r="G551" s="193">
        <v>0</v>
      </c>
      <c r="H551" s="21"/>
      <c r="I551" s="197"/>
      <c r="J551" s="197" t="e">
        <v>#N/A</v>
      </c>
      <c r="K551" s="21"/>
      <c r="L551" s="193" t="e">
        <v>#N/A</v>
      </c>
      <c r="M551" s="193"/>
      <c r="N551" s="81"/>
      <c r="O551" s="193"/>
      <c r="P551" s="197"/>
      <c r="Q551" s="21"/>
      <c r="R551" s="21"/>
      <c r="S551" s="21"/>
      <c r="T551" s="81"/>
    </row>
    <row r="552" spans="1:20" s="413" customFormat="1" ht="42" customHeight="1">
      <c r="A552" s="192">
        <v>818002</v>
      </c>
      <c r="B552" s="21" t="s">
        <v>549</v>
      </c>
      <c r="C552" s="44" t="s">
        <v>550</v>
      </c>
      <c r="D552" s="57" t="s">
        <v>289</v>
      </c>
      <c r="E552" s="197">
        <v>316200180301900</v>
      </c>
      <c r="F552" s="197">
        <v>2260.5407999999998</v>
      </c>
      <c r="G552" s="193">
        <v>0</v>
      </c>
      <c r="H552" s="21"/>
      <c r="I552" s="197"/>
      <c r="J552" s="197" t="e">
        <v>#N/A</v>
      </c>
      <c r="K552" s="21"/>
      <c r="L552" s="193" t="e">
        <v>#N/A</v>
      </c>
      <c r="M552" s="193"/>
      <c r="N552" s="81"/>
      <c r="O552" s="193"/>
      <c r="P552" s="197"/>
      <c r="Q552" s="21"/>
      <c r="R552" s="21"/>
      <c r="S552" s="21"/>
      <c r="T552" s="81"/>
    </row>
    <row r="553" spans="1:20" s="413" customFormat="1" ht="42" customHeight="1">
      <c r="A553" s="192">
        <v>818003</v>
      </c>
      <c r="B553" s="21" t="s">
        <v>551</v>
      </c>
      <c r="C553" s="44" t="s">
        <v>552</v>
      </c>
      <c r="D553" s="56" t="s">
        <v>289</v>
      </c>
      <c r="E553" s="193"/>
      <c r="F553" s="197" t="e">
        <v>#N/A</v>
      </c>
      <c r="G553" s="193">
        <v>0</v>
      </c>
      <c r="H553" s="21"/>
      <c r="I553" s="193"/>
      <c r="J553" s="197" t="e">
        <v>#N/A</v>
      </c>
      <c r="K553" s="21"/>
      <c r="L553" s="193" t="e">
        <v>#N/A</v>
      </c>
      <c r="M553" s="193"/>
      <c r="N553" s="81"/>
      <c r="O553" s="193"/>
      <c r="P553" s="197"/>
      <c r="Q553" s="21"/>
      <c r="R553" s="21"/>
      <c r="S553" s="21"/>
      <c r="T553" s="81"/>
    </row>
    <row r="554" spans="1:20" s="413" customFormat="1" ht="42" customHeight="1">
      <c r="A554" s="192">
        <v>818004</v>
      </c>
      <c r="B554" s="21" t="s">
        <v>553</v>
      </c>
      <c r="C554" s="44" t="s">
        <v>554</v>
      </c>
      <c r="D554" s="57" t="s">
        <v>289</v>
      </c>
      <c r="E554" s="197"/>
      <c r="F554" s="197" t="e">
        <v>#N/A</v>
      </c>
      <c r="G554" s="193">
        <v>0</v>
      </c>
      <c r="H554" s="21"/>
      <c r="I554" s="197"/>
      <c r="J554" s="197" t="e">
        <v>#N/A</v>
      </c>
      <c r="K554" s="21"/>
      <c r="L554" s="193" t="e">
        <v>#N/A</v>
      </c>
      <c r="M554" s="193"/>
      <c r="N554" s="81"/>
      <c r="O554" s="193"/>
      <c r="P554" s="197"/>
      <c r="Q554" s="21"/>
      <c r="R554" s="21"/>
      <c r="S554" s="21"/>
      <c r="T554" s="81"/>
    </row>
    <row r="555" spans="1:20" s="413" customFormat="1" ht="42" customHeight="1">
      <c r="A555" s="192">
        <v>918003</v>
      </c>
      <c r="B555" s="21" t="s">
        <v>89</v>
      </c>
      <c r="C555" s="44" t="s">
        <v>1137</v>
      </c>
      <c r="D555" s="56" t="s">
        <v>290</v>
      </c>
      <c r="E555" s="193">
        <v>6900180207501</v>
      </c>
      <c r="F555" s="197">
        <v>1843.7831999999999</v>
      </c>
      <c r="G555" s="193">
        <v>0</v>
      </c>
      <c r="H555" s="21"/>
      <c r="I555" s="193"/>
      <c r="J555" s="197" t="e">
        <v>#N/A</v>
      </c>
      <c r="K555" s="21" t="s">
        <v>3312</v>
      </c>
      <c r="L555" s="193">
        <v>522.4</v>
      </c>
      <c r="M555" s="193" t="s">
        <v>2670</v>
      </c>
      <c r="N555" s="81">
        <v>594.85284147745483</v>
      </c>
      <c r="O555" s="193"/>
      <c r="P555" s="197"/>
      <c r="Q555" s="21"/>
      <c r="R555" s="21"/>
      <c r="S555" s="21"/>
      <c r="T555" s="81"/>
    </row>
    <row r="556" spans="1:20" s="413" customFormat="1" ht="42" customHeight="1">
      <c r="A556" s="194">
        <v>918004</v>
      </c>
      <c r="B556" s="134" t="s">
        <v>90</v>
      </c>
      <c r="C556" s="44" t="s">
        <v>1138</v>
      </c>
      <c r="D556" s="57" t="s">
        <v>290</v>
      </c>
      <c r="E556" s="197">
        <v>6900180204301</v>
      </c>
      <c r="F556" s="197">
        <v>1660.1759999999999</v>
      </c>
      <c r="G556" s="193">
        <v>0</v>
      </c>
      <c r="H556" s="134"/>
      <c r="I556" s="197"/>
      <c r="J556" s="197" t="e">
        <v>#N/A</v>
      </c>
      <c r="K556" s="134" t="s">
        <v>3313</v>
      </c>
      <c r="L556" s="193">
        <v>548.79999999999995</v>
      </c>
      <c r="M556" s="193" t="s">
        <v>2671</v>
      </c>
      <c r="N556" s="81">
        <v>595.08412174241471</v>
      </c>
      <c r="O556" s="193"/>
      <c r="P556" s="197"/>
      <c r="Q556" s="134"/>
      <c r="R556" s="134"/>
      <c r="S556" s="134"/>
      <c r="T556" s="81"/>
    </row>
    <row r="557" spans="1:20" s="413" customFormat="1" ht="42" customHeight="1">
      <c r="A557" s="194">
        <v>918014</v>
      </c>
      <c r="B557" s="134" t="s">
        <v>1854</v>
      </c>
      <c r="C557" s="44" t="s">
        <v>4394</v>
      </c>
      <c r="D557" s="57" t="s">
        <v>290</v>
      </c>
      <c r="E557" s="197">
        <v>236320180207600</v>
      </c>
      <c r="F557" s="197" t="e">
        <v>#N/A</v>
      </c>
      <c r="G557" s="193">
        <v>0</v>
      </c>
      <c r="H557" s="134"/>
      <c r="I557" s="197"/>
      <c r="J557" s="197" t="e">
        <v>#N/A</v>
      </c>
      <c r="K557" s="134"/>
      <c r="L557" s="193" t="e">
        <v>#N/A</v>
      </c>
      <c r="M557" s="193"/>
      <c r="N557" s="81"/>
      <c r="O557" s="193"/>
      <c r="P557" s="197"/>
      <c r="Q557" s="134"/>
      <c r="R557" s="134"/>
      <c r="S557" s="134"/>
      <c r="T557" s="81"/>
    </row>
    <row r="558" spans="1:20" s="413" customFormat="1" ht="42" customHeight="1">
      <c r="A558" s="439">
        <v>924062</v>
      </c>
      <c r="B558" s="134" t="s">
        <v>3774</v>
      </c>
      <c r="C558" s="44" t="s">
        <v>3834</v>
      </c>
      <c r="D558" s="57" t="s">
        <v>290</v>
      </c>
      <c r="E558" s="197"/>
      <c r="F558" s="197">
        <v>0</v>
      </c>
      <c r="G558" s="193"/>
      <c r="H558" s="134"/>
      <c r="I558" s="197"/>
      <c r="J558" s="197" t="e">
        <v>#N/A</v>
      </c>
      <c r="K558" s="134" t="s">
        <v>5096</v>
      </c>
      <c r="L558" s="193">
        <v>0</v>
      </c>
      <c r="M558" s="193"/>
      <c r="N558" s="81"/>
      <c r="O558" s="193"/>
      <c r="P558" s="197"/>
      <c r="Q558" s="134"/>
      <c r="R558" s="134"/>
      <c r="S558" s="134"/>
      <c r="T558" s="81"/>
    </row>
    <row r="559" spans="1:20" s="413" customFormat="1" ht="42" customHeight="1">
      <c r="A559" s="194">
        <v>918005</v>
      </c>
      <c r="B559" s="134" t="s">
        <v>3998</v>
      </c>
      <c r="C559" s="44" t="s">
        <v>1139</v>
      </c>
      <c r="D559" s="57" t="s">
        <v>290</v>
      </c>
      <c r="E559" s="197"/>
      <c r="F559" s="197" t="e">
        <v>#N/A</v>
      </c>
      <c r="G559" s="193">
        <v>0</v>
      </c>
      <c r="H559" s="134"/>
      <c r="I559" s="197"/>
      <c r="J559" s="197" t="e">
        <v>#N/A</v>
      </c>
      <c r="K559" s="134"/>
      <c r="L559" s="193" t="e">
        <v>#N/A</v>
      </c>
      <c r="M559" s="193" t="s">
        <v>2672</v>
      </c>
      <c r="N559" s="81">
        <v>942.3018795232731</v>
      </c>
      <c r="O559" s="193"/>
      <c r="P559" s="197"/>
      <c r="Q559" s="134"/>
      <c r="R559" s="134"/>
      <c r="S559" s="134"/>
      <c r="T559" s="81"/>
    </row>
    <row r="560" spans="1:20" s="413" customFormat="1" ht="42" customHeight="1">
      <c r="A560" s="192">
        <v>918006</v>
      </c>
      <c r="B560" s="21" t="s">
        <v>3999</v>
      </c>
      <c r="C560" s="44" t="s">
        <v>1140</v>
      </c>
      <c r="D560" s="56" t="s">
        <v>290</v>
      </c>
      <c r="E560" s="193"/>
      <c r="F560" s="197" t="e">
        <v>#N/A</v>
      </c>
      <c r="G560" s="193">
        <v>0</v>
      </c>
      <c r="H560" s="21"/>
      <c r="I560" s="193"/>
      <c r="J560" s="197" t="e">
        <v>#N/A</v>
      </c>
      <c r="K560" s="21"/>
      <c r="L560" s="193" t="e">
        <v>#N/A</v>
      </c>
      <c r="M560" s="193"/>
      <c r="N560" s="81"/>
      <c r="O560" s="193"/>
      <c r="P560" s="197"/>
      <c r="Q560" s="21"/>
      <c r="R560" s="21"/>
      <c r="S560" s="21"/>
      <c r="T560" s="81"/>
    </row>
    <row r="561" spans="1:20" s="413" customFormat="1" ht="42" customHeight="1">
      <c r="A561" s="194">
        <v>918007</v>
      </c>
      <c r="B561" s="134" t="s">
        <v>4000</v>
      </c>
      <c r="C561" s="44" t="s">
        <v>4679</v>
      </c>
      <c r="D561" s="57" t="s">
        <v>290</v>
      </c>
      <c r="E561" s="197">
        <v>316320180205410</v>
      </c>
      <c r="F561" s="197">
        <v>9550.279199999999</v>
      </c>
      <c r="G561" s="193">
        <v>0</v>
      </c>
      <c r="H561" s="134"/>
      <c r="I561" s="420" t="s">
        <v>2100</v>
      </c>
      <c r="J561" s="197" t="e">
        <v>#N/A</v>
      </c>
      <c r="K561" s="134"/>
      <c r="L561" s="193" t="e">
        <v>#N/A</v>
      </c>
      <c r="M561" s="193"/>
      <c r="N561" s="81"/>
      <c r="O561" s="193"/>
      <c r="P561" s="197"/>
      <c r="Q561" s="134"/>
      <c r="R561" s="134"/>
      <c r="S561" s="134"/>
      <c r="T561" s="81"/>
    </row>
    <row r="562" spans="1:20" s="413" customFormat="1" ht="42" customHeight="1">
      <c r="A562" s="194">
        <v>918013</v>
      </c>
      <c r="B562" s="134" t="s">
        <v>1855</v>
      </c>
      <c r="C562" s="44" t="s">
        <v>4680</v>
      </c>
      <c r="D562" s="57" t="s">
        <v>289</v>
      </c>
      <c r="E562" s="197">
        <v>316320180205410</v>
      </c>
      <c r="F562" s="197">
        <v>9550.279199999999</v>
      </c>
      <c r="G562" s="193">
        <v>0</v>
      </c>
      <c r="H562" s="134"/>
      <c r="I562" s="420" t="s">
        <v>2100</v>
      </c>
      <c r="J562" s="197" t="e">
        <v>#N/A</v>
      </c>
      <c r="K562" s="134"/>
      <c r="L562" s="193" t="e">
        <v>#N/A</v>
      </c>
      <c r="M562" s="193"/>
      <c r="N562" s="81"/>
      <c r="O562" s="193"/>
      <c r="P562" s="197"/>
      <c r="Q562" s="134"/>
      <c r="R562" s="134"/>
      <c r="S562" s="134"/>
      <c r="T562" s="81"/>
    </row>
    <row r="563" spans="1:20" s="413" customFormat="1" ht="42" customHeight="1">
      <c r="A563" s="194">
        <v>918012</v>
      </c>
      <c r="B563" s="134" t="s">
        <v>2891</v>
      </c>
      <c r="C563" s="44" t="s">
        <v>2892</v>
      </c>
      <c r="D563" s="57" t="s">
        <v>290</v>
      </c>
      <c r="E563" s="197">
        <v>316200180211000</v>
      </c>
      <c r="F563" s="197">
        <v>10597.2888</v>
      </c>
      <c r="G563" s="193" t="e">
        <v>#N/A</v>
      </c>
      <c r="H563" s="134"/>
      <c r="I563" s="420"/>
      <c r="J563" s="197" t="e">
        <v>#N/A</v>
      </c>
      <c r="K563" s="134"/>
      <c r="L563" s="193" t="e">
        <v>#N/A</v>
      </c>
      <c r="M563" s="193"/>
      <c r="N563" s="81"/>
      <c r="O563" s="193"/>
      <c r="P563" s="197"/>
      <c r="Q563" s="134"/>
      <c r="R563" s="134"/>
      <c r="S563" s="134"/>
      <c r="T563" s="81"/>
    </row>
    <row r="564" spans="1:20" s="413" customFormat="1" ht="42" customHeight="1">
      <c r="A564" s="192">
        <v>918008</v>
      </c>
      <c r="B564" s="134" t="s">
        <v>4001</v>
      </c>
      <c r="C564" s="44" t="s">
        <v>1141</v>
      </c>
      <c r="D564" s="57" t="s">
        <v>290</v>
      </c>
      <c r="E564" s="197">
        <v>316200180211201</v>
      </c>
      <c r="F564" s="197">
        <v>2874.5639999999999</v>
      </c>
      <c r="G564" s="193">
        <v>0</v>
      </c>
      <c r="H564" s="134"/>
      <c r="I564" s="420" t="s">
        <v>2102</v>
      </c>
      <c r="J564" s="197" t="e">
        <v>#N/A</v>
      </c>
      <c r="K564" s="134"/>
      <c r="L564" s="193" t="e">
        <v>#N/A</v>
      </c>
      <c r="M564" s="193"/>
      <c r="N564" s="81"/>
      <c r="O564" s="193"/>
      <c r="P564" s="197"/>
      <c r="Q564" s="134"/>
      <c r="R564" s="134"/>
      <c r="S564" s="134"/>
      <c r="T564" s="81"/>
    </row>
    <row r="565" spans="1:20" s="413" customFormat="1" ht="42" customHeight="1">
      <c r="A565" s="194">
        <v>918009</v>
      </c>
      <c r="B565" s="134" t="s">
        <v>4002</v>
      </c>
      <c r="C565" s="44" t="s">
        <v>1142</v>
      </c>
      <c r="D565" s="57" t="s">
        <v>290</v>
      </c>
      <c r="E565" s="197">
        <v>316200180204020</v>
      </c>
      <c r="F565" s="197">
        <v>5011.2719999999999</v>
      </c>
      <c r="G565" s="193">
        <v>0</v>
      </c>
      <c r="H565" s="134"/>
      <c r="I565" s="420" t="s">
        <v>2099</v>
      </c>
      <c r="J565" s="197" t="e">
        <v>#N/A</v>
      </c>
      <c r="K565" s="134"/>
      <c r="L565" s="193" t="e">
        <v>#N/A</v>
      </c>
      <c r="M565" s="193"/>
      <c r="N565" s="81"/>
      <c r="O565" s="193"/>
      <c r="P565" s="197"/>
      <c r="Q565" s="134"/>
      <c r="R565" s="134"/>
      <c r="S565" s="134"/>
      <c r="T565" s="81"/>
    </row>
    <row r="566" spans="1:20" s="413" customFormat="1" ht="42" customHeight="1">
      <c r="A566" s="194">
        <v>918010</v>
      </c>
      <c r="B566" s="134" t="s">
        <v>4003</v>
      </c>
      <c r="C566" s="44" t="s">
        <v>1143</v>
      </c>
      <c r="D566" s="57" t="s">
        <v>290</v>
      </c>
      <c r="E566" s="197">
        <v>316200180208810</v>
      </c>
      <c r="F566" s="197">
        <v>2977.0439999999999</v>
      </c>
      <c r="G566" s="193">
        <v>0</v>
      </c>
      <c r="H566" s="134"/>
      <c r="I566" s="420"/>
      <c r="J566" s="197" t="e">
        <v>#N/A</v>
      </c>
      <c r="K566" s="134"/>
      <c r="L566" s="193" t="e">
        <v>#N/A</v>
      </c>
      <c r="M566" s="193"/>
      <c r="N566" s="81"/>
      <c r="O566" s="193"/>
      <c r="P566" s="197"/>
      <c r="Q566" s="134"/>
      <c r="R566" s="134"/>
      <c r="S566" s="134"/>
      <c r="T566" s="81"/>
    </row>
    <row r="567" spans="1:20" s="413" customFormat="1" ht="42" customHeight="1">
      <c r="A567" s="192">
        <v>918011</v>
      </c>
      <c r="B567" s="134" t="s">
        <v>4004</v>
      </c>
      <c r="C567" s="44" t="s">
        <v>1144</v>
      </c>
      <c r="D567" s="57" t="s">
        <v>290</v>
      </c>
      <c r="E567" s="197">
        <v>316200180208510</v>
      </c>
      <c r="F567" s="197">
        <v>11110.537199999999</v>
      </c>
      <c r="G567" s="193">
        <v>0</v>
      </c>
      <c r="H567" s="134"/>
      <c r="I567" s="420" t="s">
        <v>2101</v>
      </c>
      <c r="J567" s="197" t="e">
        <v>#N/A</v>
      </c>
      <c r="K567" s="134"/>
      <c r="L567" s="193" t="e">
        <v>#N/A</v>
      </c>
      <c r="M567" s="193"/>
      <c r="N567" s="81"/>
      <c r="O567" s="193"/>
      <c r="P567" s="197"/>
      <c r="Q567" s="134"/>
      <c r="R567" s="134"/>
      <c r="S567" s="134"/>
      <c r="T567" s="81"/>
    </row>
    <row r="568" spans="1:20" s="413" customFormat="1" ht="42" customHeight="1">
      <c r="A568" s="192">
        <v>917111</v>
      </c>
      <c r="B568" s="134" t="s">
        <v>4005</v>
      </c>
      <c r="C568" s="44" t="s">
        <v>3628</v>
      </c>
      <c r="D568" s="56" t="s">
        <v>289</v>
      </c>
      <c r="E568" s="81">
        <v>236320180211000</v>
      </c>
      <c r="F568" s="197">
        <v>6749.1647999999996</v>
      </c>
      <c r="G568" s="193"/>
      <c r="H568" s="134"/>
      <c r="I568" s="193"/>
      <c r="J568" s="197" t="e">
        <v>#N/A</v>
      </c>
      <c r="K568" s="134"/>
      <c r="L568" s="193" t="e">
        <v>#N/A</v>
      </c>
      <c r="M568" s="193"/>
      <c r="N568" s="81"/>
      <c r="O568" s="193"/>
      <c r="P568" s="197"/>
      <c r="Q568" s="134"/>
      <c r="R568" s="134"/>
      <c r="S568" s="134"/>
      <c r="T568" s="81"/>
    </row>
    <row r="569" spans="1:20" s="413" customFormat="1" ht="42" customHeight="1">
      <c r="A569" s="192">
        <v>918015</v>
      </c>
      <c r="B569" s="134" t="s">
        <v>3629</v>
      </c>
      <c r="C569" s="44" t="s">
        <v>3630</v>
      </c>
      <c r="D569" s="56" t="s">
        <v>289</v>
      </c>
      <c r="E569" s="81">
        <v>316380180205600</v>
      </c>
      <c r="F569" s="197">
        <v>18290.117999999999</v>
      </c>
      <c r="G569" s="193"/>
      <c r="H569" s="134"/>
      <c r="I569" s="193"/>
      <c r="J569" s="197" t="e">
        <v>#N/A</v>
      </c>
      <c r="K569" s="134"/>
      <c r="L569" s="193" t="e">
        <v>#N/A</v>
      </c>
      <c r="M569" s="193"/>
      <c r="N569" s="81"/>
      <c r="O569" s="193"/>
      <c r="P569" s="197"/>
      <c r="Q569" s="134"/>
      <c r="R569" s="134"/>
      <c r="S569" s="134"/>
      <c r="T569" s="81"/>
    </row>
    <row r="570" spans="1:20" s="413" customFormat="1" ht="42" customHeight="1">
      <c r="A570" s="416">
        <v>822010</v>
      </c>
      <c r="B570" s="134" t="s">
        <v>5051</v>
      </c>
      <c r="C570" s="44" t="s">
        <v>5052</v>
      </c>
      <c r="D570" s="56" t="s">
        <v>289</v>
      </c>
      <c r="E570" s="83"/>
      <c r="F570" s="197"/>
      <c r="G570" s="193"/>
      <c r="H570" s="134"/>
      <c r="I570" s="193"/>
      <c r="J570" s="197"/>
      <c r="K570" s="134"/>
      <c r="L570" s="193"/>
      <c r="M570" s="193"/>
      <c r="N570" s="81"/>
      <c r="O570" s="193"/>
      <c r="P570" s="197"/>
      <c r="Q570" s="134"/>
      <c r="R570" s="134"/>
      <c r="S570" s="134"/>
      <c r="T570" s="81"/>
    </row>
    <row r="571" spans="1:20" s="413" customFormat="1" ht="42" customHeight="1">
      <c r="A571" s="416">
        <v>822011</v>
      </c>
      <c r="B571" s="134" t="s">
        <v>5053</v>
      </c>
      <c r="C571" s="44" t="s">
        <v>5054</v>
      </c>
      <c r="D571" s="56" t="s">
        <v>289</v>
      </c>
      <c r="E571" s="83"/>
      <c r="F571" s="197"/>
      <c r="G571" s="193"/>
      <c r="H571" s="134"/>
      <c r="I571" s="193"/>
      <c r="J571" s="197"/>
      <c r="K571" s="134"/>
      <c r="L571" s="193"/>
      <c r="M571" s="193"/>
      <c r="N571" s="81"/>
      <c r="O571" s="193"/>
      <c r="P571" s="197"/>
      <c r="Q571" s="134"/>
      <c r="R571" s="134"/>
      <c r="S571" s="134"/>
      <c r="T571" s="81"/>
    </row>
    <row r="572" spans="1:20" s="413" customFormat="1" ht="42" customHeight="1">
      <c r="A572" s="192">
        <v>818005</v>
      </c>
      <c r="B572" s="134" t="s">
        <v>513</v>
      </c>
      <c r="C572" s="44" t="s">
        <v>4395</v>
      </c>
      <c r="D572" s="56" t="s">
        <v>289</v>
      </c>
      <c r="E572" s="193"/>
      <c r="F572" s="197" t="e">
        <v>#N/A</v>
      </c>
      <c r="G572" s="193">
        <v>0</v>
      </c>
      <c r="H572" s="134"/>
      <c r="I572" s="193"/>
      <c r="J572" s="197" t="e">
        <v>#N/A</v>
      </c>
      <c r="K572" s="134"/>
      <c r="L572" s="193" t="e">
        <v>#N/A</v>
      </c>
      <c r="M572" s="193"/>
      <c r="N572" s="81"/>
      <c r="O572" s="193"/>
      <c r="P572" s="197"/>
      <c r="Q572" s="134"/>
      <c r="R572" s="134"/>
      <c r="S572" s="134"/>
      <c r="T572" s="81"/>
    </row>
    <row r="573" spans="1:20" s="413" customFormat="1" ht="42" customHeight="1">
      <c r="A573" s="192">
        <v>818006</v>
      </c>
      <c r="B573" s="21" t="s">
        <v>105</v>
      </c>
      <c r="C573" s="44" t="s">
        <v>4681</v>
      </c>
      <c r="D573" s="56" t="s">
        <v>289</v>
      </c>
      <c r="E573" s="193"/>
      <c r="F573" s="197" t="e">
        <v>#N/A</v>
      </c>
      <c r="G573" s="193">
        <v>0</v>
      </c>
      <c r="H573" s="21"/>
      <c r="I573" s="193"/>
      <c r="J573" s="197" t="e">
        <v>#N/A</v>
      </c>
      <c r="K573" s="21"/>
      <c r="L573" s="193" t="e">
        <v>#N/A</v>
      </c>
      <c r="M573" s="193"/>
      <c r="N573" s="81"/>
      <c r="O573" s="193"/>
      <c r="P573" s="197"/>
      <c r="Q573" s="21"/>
      <c r="R573" s="21"/>
      <c r="S573" s="21"/>
      <c r="T573" s="81"/>
    </row>
    <row r="574" spans="1:20" s="413" customFormat="1" ht="42" customHeight="1">
      <c r="A574" s="192">
        <v>818007</v>
      </c>
      <c r="B574" s="21" t="s">
        <v>106</v>
      </c>
      <c r="C574" s="44" t="s">
        <v>4682</v>
      </c>
      <c r="D574" s="56" t="s">
        <v>289</v>
      </c>
      <c r="E574" s="193"/>
      <c r="F574" s="197" t="e">
        <v>#N/A</v>
      </c>
      <c r="G574" s="193">
        <v>0</v>
      </c>
      <c r="H574" s="21"/>
      <c r="I574" s="193"/>
      <c r="J574" s="197" t="e">
        <v>#N/A</v>
      </c>
      <c r="K574" s="21"/>
      <c r="L574" s="193" t="e">
        <v>#N/A</v>
      </c>
      <c r="M574" s="193"/>
      <c r="N574" s="81"/>
      <c r="O574" s="193"/>
      <c r="P574" s="197"/>
      <c r="Q574" s="21"/>
      <c r="R574" s="21"/>
      <c r="S574" s="21"/>
      <c r="T574" s="81"/>
    </row>
    <row r="575" spans="1:20" s="413" customFormat="1" ht="42" customHeight="1">
      <c r="A575" s="192">
        <v>818008</v>
      </c>
      <c r="B575" s="21" t="s">
        <v>107</v>
      </c>
      <c r="C575" s="44" t="s">
        <v>4683</v>
      </c>
      <c r="D575" s="56" t="s">
        <v>289</v>
      </c>
      <c r="E575" s="193"/>
      <c r="F575" s="197" t="e">
        <v>#N/A</v>
      </c>
      <c r="G575" s="193">
        <v>0</v>
      </c>
      <c r="H575" s="21"/>
      <c r="I575" s="193"/>
      <c r="J575" s="197" t="e">
        <v>#N/A</v>
      </c>
      <c r="K575" s="21"/>
      <c r="L575" s="193" t="e">
        <v>#N/A</v>
      </c>
      <c r="M575" s="193"/>
      <c r="N575" s="81"/>
      <c r="O575" s="193"/>
      <c r="P575" s="197"/>
      <c r="Q575" s="21"/>
      <c r="R575" s="21"/>
      <c r="S575" s="21"/>
      <c r="T575" s="81"/>
    </row>
    <row r="576" spans="1:20" s="413" customFormat="1" ht="42" customHeight="1" thickBot="1">
      <c r="A576" s="192">
        <v>818009</v>
      </c>
      <c r="B576" s="21" t="s">
        <v>108</v>
      </c>
      <c r="C576" s="44" t="s">
        <v>4684</v>
      </c>
      <c r="D576" s="56" t="s">
        <v>289</v>
      </c>
      <c r="E576" s="193"/>
      <c r="F576" s="197" t="e">
        <v>#N/A</v>
      </c>
      <c r="G576" s="193">
        <v>0</v>
      </c>
      <c r="H576" s="21"/>
      <c r="I576" s="193"/>
      <c r="J576" s="197" t="e">
        <v>#N/A</v>
      </c>
      <c r="K576" s="21"/>
      <c r="L576" s="193" t="e">
        <v>#N/A</v>
      </c>
      <c r="M576" s="193"/>
      <c r="N576" s="81"/>
      <c r="O576" s="193"/>
      <c r="P576" s="197"/>
      <c r="Q576" s="21"/>
      <c r="R576" s="21"/>
      <c r="S576" s="21"/>
      <c r="T576" s="81"/>
    </row>
    <row r="577" spans="1:20" s="413" customFormat="1" ht="21" customHeight="1">
      <c r="A577" s="440"/>
      <c r="B577" s="441"/>
      <c r="C577" s="442" t="s">
        <v>8</v>
      </c>
      <c r="D577" s="442"/>
      <c r="E577" s="443"/>
      <c r="F577" s="197">
        <v>0</v>
      </c>
      <c r="G577" s="193" t="e">
        <v>#N/A</v>
      </c>
      <c r="H577" s="441"/>
      <c r="I577" s="443"/>
      <c r="J577" s="197" t="e">
        <v>#N/A</v>
      </c>
      <c r="K577" s="444"/>
      <c r="L577" s="193">
        <v>0</v>
      </c>
      <c r="M577" s="193"/>
      <c r="N577" s="81"/>
      <c r="O577" s="193"/>
      <c r="P577" s="197"/>
      <c r="Q577" s="441"/>
      <c r="R577" s="441"/>
      <c r="S577" s="441"/>
      <c r="T577" s="81"/>
    </row>
    <row r="578" spans="1:20" s="413" customFormat="1" ht="21" customHeight="1" thickBot="1">
      <c r="A578" s="445"/>
      <c r="B578" s="446"/>
      <c r="C578" s="447" t="s">
        <v>17</v>
      </c>
      <c r="D578" s="446"/>
      <c r="E578" s="448"/>
      <c r="F578" s="197">
        <v>0</v>
      </c>
      <c r="G578" s="193" t="e">
        <v>#N/A</v>
      </c>
      <c r="H578" s="446"/>
      <c r="I578" s="448"/>
      <c r="J578" s="197" t="e">
        <v>#N/A</v>
      </c>
      <c r="K578" s="450"/>
      <c r="L578" s="193">
        <v>0</v>
      </c>
      <c r="M578" s="193"/>
      <c r="N578" s="81"/>
      <c r="O578" s="193"/>
      <c r="P578" s="197"/>
      <c r="Q578" s="446"/>
      <c r="R578" s="446"/>
      <c r="S578" s="446"/>
      <c r="T578" s="81"/>
    </row>
    <row r="579" spans="1:20" s="413" customFormat="1" ht="42" customHeight="1">
      <c r="A579" s="194">
        <v>922001</v>
      </c>
      <c r="B579" s="134" t="s">
        <v>43</v>
      </c>
      <c r="C579" s="44" t="s">
        <v>4181</v>
      </c>
      <c r="D579" s="57" t="s">
        <v>290</v>
      </c>
      <c r="E579" s="197">
        <v>315300220407601</v>
      </c>
      <c r="F579" s="197">
        <v>1516.704</v>
      </c>
      <c r="G579" s="193">
        <v>0</v>
      </c>
      <c r="H579" s="134"/>
      <c r="I579" s="197" t="s">
        <v>2103</v>
      </c>
      <c r="J579" s="197">
        <v>1416.0906</v>
      </c>
      <c r="K579" s="134" t="s">
        <v>2300</v>
      </c>
      <c r="L579" s="193">
        <v>924</v>
      </c>
      <c r="M579" s="193" t="s">
        <v>2673</v>
      </c>
      <c r="N579" s="81">
        <v>1047.3437844771429</v>
      </c>
      <c r="O579" s="193" t="s">
        <v>2457</v>
      </c>
      <c r="P579" s="197">
        <v>1173.69</v>
      </c>
      <c r="Q579" s="134"/>
      <c r="R579" s="134"/>
      <c r="S579" s="134" t="s">
        <v>3516</v>
      </c>
      <c r="T579" s="81">
        <v>918</v>
      </c>
    </row>
    <row r="580" spans="1:20" s="413" customFormat="1" ht="42" customHeight="1">
      <c r="A580" s="194">
        <v>922002</v>
      </c>
      <c r="B580" s="134" t="s">
        <v>831</v>
      </c>
      <c r="C580" s="44" t="s">
        <v>4131</v>
      </c>
      <c r="D580" s="57" t="s">
        <v>290</v>
      </c>
      <c r="E580" s="197"/>
      <c r="F580" s="197" t="e">
        <v>#N/A</v>
      </c>
      <c r="G580" s="193">
        <v>0</v>
      </c>
      <c r="H580" s="134"/>
      <c r="I580" s="197"/>
      <c r="J580" s="197" t="e">
        <v>#N/A</v>
      </c>
      <c r="K580" s="134"/>
      <c r="L580" s="193" t="e">
        <v>#N/A</v>
      </c>
      <c r="M580" s="193"/>
      <c r="N580" s="81"/>
      <c r="O580" s="193"/>
      <c r="P580" s="197"/>
      <c r="Q580" s="134"/>
      <c r="R580" s="134"/>
      <c r="S580" s="134"/>
      <c r="T580" s="81"/>
    </row>
    <row r="581" spans="1:20" s="413" customFormat="1" ht="42" customHeight="1">
      <c r="A581" s="439">
        <v>922058</v>
      </c>
      <c r="B581" s="134" t="s">
        <v>3840</v>
      </c>
      <c r="C581" s="44" t="s">
        <v>4396</v>
      </c>
      <c r="D581" s="57" t="s">
        <v>290</v>
      </c>
      <c r="E581" s="197"/>
      <c r="F581" s="197">
        <v>0</v>
      </c>
      <c r="G581" s="193"/>
      <c r="H581" s="134"/>
      <c r="I581" s="197"/>
      <c r="J581" s="197" t="e">
        <v>#N/A</v>
      </c>
      <c r="K581" s="134" t="s">
        <v>5097</v>
      </c>
      <c r="L581" s="193">
        <v>0</v>
      </c>
      <c r="M581" s="193"/>
      <c r="N581" s="81"/>
      <c r="O581" s="193" t="s">
        <v>2457</v>
      </c>
      <c r="P581" s="197"/>
      <c r="Q581" s="134"/>
      <c r="R581" s="134"/>
      <c r="S581" s="134"/>
      <c r="T581" s="81"/>
    </row>
    <row r="582" spans="1:20" s="413" customFormat="1" ht="42" customHeight="1">
      <c r="A582" s="194">
        <v>822001</v>
      </c>
      <c r="B582" s="134" t="s">
        <v>458</v>
      </c>
      <c r="C582" s="44" t="s">
        <v>459</v>
      </c>
      <c r="D582" s="57" t="s">
        <v>289</v>
      </c>
      <c r="E582" s="197"/>
      <c r="F582" s="197" t="e">
        <v>#N/A</v>
      </c>
      <c r="G582" s="193" t="s">
        <v>1938</v>
      </c>
      <c r="H582" s="134"/>
      <c r="I582" s="197"/>
      <c r="J582" s="197" t="e">
        <v>#N/A</v>
      </c>
      <c r="K582" s="134"/>
      <c r="L582" s="193" t="e">
        <v>#N/A</v>
      </c>
      <c r="M582" s="193"/>
      <c r="N582" s="81"/>
      <c r="O582" s="193"/>
      <c r="P582" s="197"/>
      <c r="Q582" s="134"/>
      <c r="R582" s="134"/>
      <c r="S582" s="134"/>
      <c r="T582" s="81"/>
    </row>
    <row r="583" spans="1:20" s="413" customFormat="1" ht="42" customHeight="1">
      <c r="A583" s="439">
        <v>922051</v>
      </c>
      <c r="B583" s="134" t="s">
        <v>4789</v>
      </c>
      <c r="C583" s="44" t="s">
        <v>4790</v>
      </c>
      <c r="D583" s="57" t="s">
        <v>290</v>
      </c>
      <c r="E583" s="197"/>
      <c r="F583" s="197">
        <v>0</v>
      </c>
      <c r="G583" s="193"/>
      <c r="H583" s="134"/>
      <c r="I583" s="197"/>
      <c r="J583" s="197" t="e">
        <v>#N/A</v>
      </c>
      <c r="K583" s="134"/>
      <c r="L583" s="193">
        <v>0</v>
      </c>
      <c r="M583" s="193"/>
      <c r="N583" s="81"/>
      <c r="O583" s="193"/>
      <c r="P583" s="197"/>
      <c r="Q583" s="134"/>
      <c r="R583" s="134"/>
      <c r="S583" s="134"/>
      <c r="T583" s="81"/>
    </row>
    <row r="584" spans="1:20" s="413" customFormat="1" ht="42" customHeight="1">
      <c r="A584" s="194">
        <v>822002</v>
      </c>
      <c r="B584" s="134" t="s">
        <v>460</v>
      </c>
      <c r="C584" s="44" t="s">
        <v>461</v>
      </c>
      <c r="D584" s="57" t="s">
        <v>289</v>
      </c>
      <c r="E584" s="197"/>
      <c r="F584" s="197" t="e">
        <v>#N/A</v>
      </c>
      <c r="G584" s="193" t="s">
        <v>1939</v>
      </c>
      <c r="H584" s="134"/>
      <c r="I584" s="197"/>
      <c r="J584" s="197" t="e">
        <v>#N/A</v>
      </c>
      <c r="K584" s="134"/>
      <c r="L584" s="193" t="e">
        <v>#N/A</v>
      </c>
      <c r="M584" s="193" t="s">
        <v>2674</v>
      </c>
      <c r="N584" s="81">
        <v>357.41671875000003</v>
      </c>
      <c r="O584" s="193"/>
      <c r="P584" s="197"/>
      <c r="Q584" s="134"/>
      <c r="R584" s="134"/>
      <c r="S584" s="134"/>
      <c r="T584" s="81"/>
    </row>
    <row r="585" spans="1:20" s="413" customFormat="1" ht="42" customHeight="1">
      <c r="A585" s="194">
        <v>822003</v>
      </c>
      <c r="B585" s="134" t="s">
        <v>462</v>
      </c>
      <c r="C585" s="44" t="s">
        <v>461</v>
      </c>
      <c r="D585" s="57" t="s">
        <v>289</v>
      </c>
      <c r="E585" s="197"/>
      <c r="F585" s="197" t="e">
        <v>#N/A</v>
      </c>
      <c r="G585" s="193" t="s">
        <v>1939</v>
      </c>
      <c r="H585" s="134"/>
      <c r="I585" s="197"/>
      <c r="J585" s="197" t="e">
        <v>#N/A</v>
      </c>
      <c r="K585" s="134"/>
      <c r="L585" s="193" t="e">
        <v>#N/A</v>
      </c>
      <c r="M585" s="193" t="s">
        <v>2675</v>
      </c>
      <c r="N585" s="81">
        <v>357.41671875000003</v>
      </c>
      <c r="O585" s="193"/>
      <c r="P585" s="197"/>
      <c r="Q585" s="134"/>
      <c r="R585" s="134"/>
      <c r="S585" s="134"/>
      <c r="T585" s="81"/>
    </row>
    <row r="586" spans="1:20" s="413" customFormat="1" ht="42" customHeight="1">
      <c r="A586" s="194">
        <v>822004</v>
      </c>
      <c r="B586" s="134" t="s">
        <v>1015</v>
      </c>
      <c r="C586" s="44" t="s">
        <v>463</v>
      </c>
      <c r="D586" s="57" t="s">
        <v>289</v>
      </c>
      <c r="E586" s="197"/>
      <c r="F586" s="197" t="e">
        <v>#N/A</v>
      </c>
      <c r="G586" s="193" t="s">
        <v>1940</v>
      </c>
      <c r="H586" s="134"/>
      <c r="I586" s="197"/>
      <c r="J586" s="197" t="e">
        <v>#N/A</v>
      </c>
      <c r="K586" s="134"/>
      <c r="L586" s="193" t="e">
        <v>#N/A</v>
      </c>
      <c r="M586" s="193" t="s">
        <v>2677</v>
      </c>
      <c r="N586" s="81">
        <v>639.94612500000005</v>
      </c>
      <c r="O586" s="193"/>
      <c r="P586" s="197"/>
      <c r="Q586" s="134"/>
      <c r="R586" s="134"/>
      <c r="S586" s="134"/>
      <c r="T586" s="81"/>
    </row>
    <row r="587" spans="1:20" s="413" customFormat="1" ht="42" customHeight="1">
      <c r="A587" s="194">
        <v>922003</v>
      </c>
      <c r="B587" s="134" t="s">
        <v>1016</v>
      </c>
      <c r="C587" s="44" t="s">
        <v>4397</v>
      </c>
      <c r="D587" s="57" t="s">
        <v>290</v>
      </c>
      <c r="E587" s="197"/>
      <c r="F587" s="197" t="e">
        <v>#N/A</v>
      </c>
      <c r="G587" s="193" t="s">
        <v>2196</v>
      </c>
      <c r="H587" s="134"/>
      <c r="I587" s="197"/>
      <c r="J587" s="197" t="e">
        <v>#N/A</v>
      </c>
      <c r="K587" s="134" t="s">
        <v>2301</v>
      </c>
      <c r="L587" s="193">
        <v>901.6</v>
      </c>
      <c r="M587" s="193" t="s">
        <v>2676</v>
      </c>
      <c r="N587" s="81">
        <v>953.11125000000004</v>
      </c>
      <c r="O587" s="193"/>
      <c r="P587" s="197"/>
      <c r="Q587" s="134"/>
      <c r="R587" s="134"/>
      <c r="S587" s="134"/>
      <c r="T587" s="81"/>
    </row>
    <row r="588" spans="1:20" s="413" customFormat="1" ht="42" customHeight="1">
      <c r="A588" s="194">
        <v>922035</v>
      </c>
      <c r="B588" s="134" t="s">
        <v>3016</v>
      </c>
      <c r="C588" s="44" t="s">
        <v>4283</v>
      </c>
      <c r="D588" s="57" t="s">
        <v>290</v>
      </c>
      <c r="E588" s="197"/>
      <c r="F588" s="197" t="e">
        <v>#N/A</v>
      </c>
      <c r="G588" s="193" t="e">
        <v>#N/A</v>
      </c>
      <c r="H588" s="134"/>
      <c r="I588" s="197"/>
      <c r="J588" s="197" t="e">
        <v>#N/A</v>
      </c>
      <c r="K588" s="134" t="s">
        <v>3314</v>
      </c>
      <c r="L588" s="193">
        <v>1143.2</v>
      </c>
      <c r="M588" s="193" t="s">
        <v>3409</v>
      </c>
      <c r="N588" s="81">
        <v>2087.7674999999999</v>
      </c>
      <c r="O588" s="193"/>
      <c r="P588" s="197"/>
      <c r="Q588" s="134"/>
      <c r="R588" s="134"/>
      <c r="S588" s="134" t="s">
        <v>3515</v>
      </c>
      <c r="T588" s="81">
        <v>1180</v>
      </c>
    </row>
    <row r="589" spans="1:20" s="413" customFormat="1" ht="42" customHeight="1">
      <c r="A589" s="439">
        <v>922054</v>
      </c>
      <c r="B589" s="134" t="s">
        <v>3838</v>
      </c>
      <c r="C589" s="44" t="s">
        <v>4398</v>
      </c>
      <c r="D589" s="57" t="s">
        <v>290</v>
      </c>
      <c r="E589" s="197"/>
      <c r="F589" s="197">
        <v>0</v>
      </c>
      <c r="G589" s="193"/>
      <c r="H589" s="134"/>
      <c r="I589" s="197"/>
      <c r="J589" s="197" t="e">
        <v>#N/A</v>
      </c>
      <c r="K589" s="134" t="s">
        <v>3314</v>
      </c>
      <c r="L589" s="193">
        <v>0</v>
      </c>
      <c r="M589" s="193"/>
      <c r="N589" s="81"/>
      <c r="O589" s="193"/>
      <c r="P589" s="197"/>
      <c r="Q589" s="134"/>
      <c r="R589" s="134"/>
      <c r="S589" s="134"/>
      <c r="T589" s="81"/>
    </row>
    <row r="590" spans="1:20" s="413" customFormat="1" ht="42" customHeight="1">
      <c r="A590" s="439">
        <v>922057</v>
      </c>
      <c r="B590" s="134" t="s">
        <v>3839</v>
      </c>
      <c r="C590" s="44" t="s">
        <v>4685</v>
      </c>
      <c r="D590" s="57" t="s">
        <v>290</v>
      </c>
      <c r="E590" s="197"/>
      <c r="F590" s="197">
        <v>0</v>
      </c>
      <c r="G590" s="193"/>
      <c r="H590" s="134"/>
      <c r="I590" s="197"/>
      <c r="J590" s="197" t="e">
        <v>#N/A</v>
      </c>
      <c r="K590" s="134" t="s">
        <v>5098</v>
      </c>
      <c r="L590" s="193">
        <v>0</v>
      </c>
      <c r="M590" s="193"/>
      <c r="N590" s="81"/>
      <c r="O590" s="193"/>
      <c r="P590" s="197"/>
      <c r="Q590" s="134"/>
      <c r="R590" s="134"/>
      <c r="S590" s="134"/>
      <c r="T590" s="81"/>
    </row>
    <row r="591" spans="1:20" s="413" customFormat="1" ht="42" customHeight="1">
      <c r="A591" s="194">
        <v>922004</v>
      </c>
      <c r="B591" s="134" t="s">
        <v>123</v>
      </c>
      <c r="C591" s="44" t="s">
        <v>1224</v>
      </c>
      <c r="D591" s="57" t="s">
        <v>290</v>
      </c>
      <c r="E591" s="197">
        <v>212110220203000</v>
      </c>
      <c r="F591" s="197">
        <v>425.29199999999997</v>
      </c>
      <c r="G591" s="193">
        <v>0</v>
      </c>
      <c r="H591" s="134"/>
      <c r="I591" s="197" t="s">
        <v>2106</v>
      </c>
      <c r="J591" s="197">
        <v>487.18260000000004</v>
      </c>
      <c r="K591" s="134" t="s">
        <v>3315</v>
      </c>
      <c r="L591" s="193">
        <v>285.60000000000002</v>
      </c>
      <c r="M591" s="193" t="s">
        <v>2678</v>
      </c>
      <c r="N591" s="81">
        <v>275.80052991231423</v>
      </c>
      <c r="O591" s="193" t="s">
        <v>2458</v>
      </c>
      <c r="P591" s="197">
        <v>396.90000000000003</v>
      </c>
      <c r="Q591" s="134"/>
      <c r="R591" s="134"/>
      <c r="S591" s="134"/>
      <c r="T591" s="81"/>
    </row>
    <row r="592" spans="1:20" s="413" customFormat="1" ht="42" customHeight="1">
      <c r="A592" s="194">
        <v>922005</v>
      </c>
      <c r="B592" s="134" t="s">
        <v>1017</v>
      </c>
      <c r="C592" s="44" t="s">
        <v>4399</v>
      </c>
      <c r="D592" s="57" t="s">
        <v>290</v>
      </c>
      <c r="E592" s="197"/>
      <c r="F592" s="197" t="e">
        <v>#N/A</v>
      </c>
      <c r="G592" s="193" t="s">
        <v>2197</v>
      </c>
      <c r="H592" s="134"/>
      <c r="I592" s="197" t="s">
        <v>2107</v>
      </c>
      <c r="J592" s="197">
        <v>823.17060000000004</v>
      </c>
      <c r="K592" s="134" t="s">
        <v>2302</v>
      </c>
      <c r="L592" s="193">
        <v>301.60000000000002</v>
      </c>
      <c r="M592" s="193" t="s">
        <v>2679</v>
      </c>
      <c r="N592" s="81">
        <v>348.8652272579817</v>
      </c>
      <c r="O592" s="193" t="s">
        <v>2459</v>
      </c>
      <c r="P592" s="197">
        <v>491.67</v>
      </c>
      <c r="Q592" s="134"/>
      <c r="R592" s="134"/>
      <c r="S592" s="134" t="s">
        <v>3500</v>
      </c>
      <c r="T592" s="81">
        <v>310</v>
      </c>
    </row>
    <row r="593" spans="1:20" s="413" customFormat="1" ht="42" customHeight="1">
      <c r="A593" s="194">
        <v>922006</v>
      </c>
      <c r="B593" s="21" t="s">
        <v>922</v>
      </c>
      <c r="C593" s="44" t="s">
        <v>1145</v>
      </c>
      <c r="D593" s="57" t="s">
        <v>290</v>
      </c>
      <c r="E593" s="197">
        <v>46900220102501</v>
      </c>
      <c r="F593" s="197">
        <v>478.23720000000003</v>
      </c>
      <c r="G593" s="193">
        <v>0</v>
      </c>
      <c r="H593" s="21"/>
      <c r="I593" s="197" t="s">
        <v>2105</v>
      </c>
      <c r="J593" s="197">
        <v>526.7106</v>
      </c>
      <c r="K593" s="21" t="s">
        <v>2303</v>
      </c>
      <c r="L593" s="193">
        <v>301.60000000000002</v>
      </c>
      <c r="M593" s="193" t="s">
        <v>2680</v>
      </c>
      <c r="N593" s="81">
        <v>348.8652272579817</v>
      </c>
      <c r="O593" s="193" t="s">
        <v>2460</v>
      </c>
      <c r="P593" s="197">
        <v>491.67</v>
      </c>
      <c r="Q593" s="21"/>
      <c r="R593" s="21"/>
      <c r="S593" s="21" t="s">
        <v>3500</v>
      </c>
      <c r="T593" s="81">
        <v>310</v>
      </c>
    </row>
    <row r="594" spans="1:20" s="413" customFormat="1" ht="42" customHeight="1">
      <c r="A594" s="439">
        <v>922038</v>
      </c>
      <c r="B594" s="21" t="s">
        <v>4006</v>
      </c>
      <c r="C594" s="44" t="s">
        <v>3683</v>
      </c>
      <c r="D594" s="56" t="s">
        <v>290</v>
      </c>
      <c r="E594" s="193"/>
      <c r="F594" s="197">
        <v>0</v>
      </c>
      <c r="G594" s="193"/>
      <c r="H594" s="21"/>
      <c r="I594" s="193"/>
      <c r="J594" s="197" t="e">
        <v>#N/A</v>
      </c>
      <c r="K594" s="21" t="s">
        <v>2303</v>
      </c>
      <c r="L594" s="193">
        <v>0</v>
      </c>
      <c r="M594" s="193"/>
      <c r="N594" s="81"/>
      <c r="O594" s="193"/>
      <c r="P594" s="197"/>
      <c r="Q594" s="21"/>
      <c r="R594" s="21"/>
      <c r="S594" s="21"/>
      <c r="T594" s="81"/>
    </row>
    <row r="595" spans="1:20" s="413" customFormat="1" ht="42" customHeight="1">
      <c r="A595" s="439">
        <v>922039</v>
      </c>
      <c r="B595" s="21" t="s">
        <v>3681</v>
      </c>
      <c r="C595" s="44" t="s">
        <v>3684</v>
      </c>
      <c r="D595" s="56" t="s">
        <v>290</v>
      </c>
      <c r="E595" s="193"/>
      <c r="F595" s="197">
        <v>0</v>
      </c>
      <c r="G595" s="193"/>
      <c r="H595" s="21"/>
      <c r="I595" s="418" t="s">
        <v>5099</v>
      </c>
      <c r="J595" s="197" t="e">
        <v>#N/A</v>
      </c>
      <c r="K595" s="21" t="s">
        <v>5100</v>
      </c>
      <c r="L595" s="193">
        <v>0</v>
      </c>
      <c r="M595" s="193"/>
      <c r="N595" s="81"/>
      <c r="O595" s="193"/>
      <c r="P595" s="197"/>
      <c r="Q595" s="21"/>
      <c r="R595" s="21"/>
      <c r="S595" s="21"/>
      <c r="T595" s="81"/>
    </row>
    <row r="596" spans="1:20" s="413" customFormat="1" ht="42" customHeight="1">
      <c r="A596" s="439">
        <v>922067</v>
      </c>
      <c r="B596" s="21" t="s">
        <v>4921</v>
      </c>
      <c r="C596" s="44" t="s">
        <v>4922</v>
      </c>
      <c r="D596" s="56" t="s">
        <v>290</v>
      </c>
      <c r="E596" s="193"/>
      <c r="F596" s="197"/>
      <c r="G596" s="193"/>
      <c r="H596" s="21"/>
      <c r="I596" s="418"/>
      <c r="J596" s="197"/>
      <c r="K596" s="21"/>
      <c r="L596" s="193"/>
      <c r="M596" s="193"/>
      <c r="N596" s="81"/>
      <c r="O596" s="193"/>
      <c r="P596" s="197"/>
      <c r="Q596" s="21"/>
      <c r="R596" s="21"/>
      <c r="S596" s="21"/>
      <c r="T596" s="81"/>
    </row>
    <row r="597" spans="1:20" s="413" customFormat="1" ht="42" customHeight="1">
      <c r="A597" s="439">
        <v>922069</v>
      </c>
      <c r="B597" s="21" t="s">
        <v>4923</v>
      </c>
      <c r="C597" s="44" t="s">
        <v>4924</v>
      </c>
      <c r="D597" s="56" t="s">
        <v>290</v>
      </c>
      <c r="E597" s="193"/>
      <c r="F597" s="197"/>
      <c r="G597" s="193"/>
      <c r="H597" s="21"/>
      <c r="I597" s="418"/>
      <c r="J597" s="197"/>
      <c r="K597" s="21"/>
      <c r="L597" s="193"/>
      <c r="M597" s="193"/>
      <c r="N597" s="81"/>
      <c r="O597" s="193"/>
      <c r="P597" s="197"/>
      <c r="Q597" s="21"/>
      <c r="R597" s="21"/>
      <c r="S597" s="21"/>
      <c r="T597" s="81"/>
    </row>
    <row r="598" spans="1:20" s="413" customFormat="1" ht="42" customHeight="1">
      <c r="A598" s="439">
        <v>922068</v>
      </c>
      <c r="B598" s="21" t="s">
        <v>4925</v>
      </c>
      <c r="C598" s="44" t="s">
        <v>4926</v>
      </c>
      <c r="D598" s="56" t="s">
        <v>290</v>
      </c>
      <c r="E598" s="193"/>
      <c r="F598" s="197"/>
      <c r="G598" s="193"/>
      <c r="H598" s="21"/>
      <c r="I598" s="418"/>
      <c r="J598" s="197"/>
      <c r="K598" s="21"/>
      <c r="L598" s="193"/>
      <c r="M598" s="193"/>
      <c r="N598" s="81"/>
      <c r="O598" s="193"/>
      <c r="P598" s="197"/>
      <c r="Q598" s="21"/>
      <c r="R598" s="21"/>
      <c r="S598" s="21"/>
      <c r="T598" s="81"/>
    </row>
    <row r="599" spans="1:20" s="413" customFormat="1" ht="42" customHeight="1">
      <c r="A599" s="439">
        <v>922070</v>
      </c>
      <c r="B599" s="21" t="s">
        <v>4927</v>
      </c>
      <c r="C599" s="44" t="s">
        <v>4928</v>
      </c>
      <c r="D599" s="56" t="s">
        <v>290</v>
      </c>
      <c r="E599" s="193"/>
      <c r="F599" s="197"/>
      <c r="G599" s="193"/>
      <c r="H599" s="21"/>
      <c r="I599" s="418"/>
      <c r="J599" s="197"/>
      <c r="K599" s="21"/>
      <c r="L599" s="193"/>
      <c r="M599" s="193"/>
      <c r="N599" s="81"/>
      <c r="O599" s="193"/>
      <c r="P599" s="197"/>
      <c r="Q599" s="21"/>
      <c r="R599" s="21"/>
      <c r="S599" s="21"/>
      <c r="T599" s="81"/>
    </row>
    <row r="600" spans="1:20" s="413" customFormat="1" ht="42" customHeight="1">
      <c r="A600" s="439">
        <v>922040</v>
      </c>
      <c r="B600" s="21" t="s">
        <v>3682</v>
      </c>
      <c r="C600" s="44" t="s">
        <v>4238</v>
      </c>
      <c r="D600" s="56" t="s">
        <v>290</v>
      </c>
      <c r="E600" s="193"/>
      <c r="F600" s="197">
        <v>0</v>
      </c>
      <c r="G600" s="193"/>
      <c r="H600" s="21"/>
      <c r="I600" s="193"/>
      <c r="J600" s="197" t="e">
        <v>#N/A</v>
      </c>
      <c r="K600" s="21" t="s">
        <v>5101</v>
      </c>
      <c r="L600" s="193">
        <v>0</v>
      </c>
      <c r="M600" s="193"/>
      <c r="N600" s="81"/>
      <c r="O600" s="193"/>
      <c r="P600" s="197"/>
      <c r="Q600" s="21"/>
      <c r="R600" s="21"/>
      <c r="S600" s="21"/>
      <c r="T600" s="81"/>
    </row>
    <row r="601" spans="1:20" s="413" customFormat="1" ht="42" customHeight="1">
      <c r="A601" s="194">
        <v>922031</v>
      </c>
      <c r="B601" s="21" t="s">
        <v>1846</v>
      </c>
      <c r="C601" s="44" t="s">
        <v>1847</v>
      </c>
      <c r="D601" s="56" t="s">
        <v>290</v>
      </c>
      <c r="E601" s="193"/>
      <c r="F601" s="197" t="e">
        <v>#N/A</v>
      </c>
      <c r="G601" s="193">
        <v>0</v>
      </c>
      <c r="H601" s="21"/>
      <c r="I601" s="193"/>
      <c r="J601" s="197" t="e">
        <v>#N/A</v>
      </c>
      <c r="K601" s="21" t="s">
        <v>3656</v>
      </c>
      <c r="L601" s="193">
        <v>639.20000000000005</v>
      </c>
      <c r="M601" s="193" t="s">
        <v>2681</v>
      </c>
      <c r="N601" s="81">
        <v>707.22605126100984</v>
      </c>
      <c r="O601" s="193"/>
      <c r="P601" s="197"/>
      <c r="Q601" s="21"/>
      <c r="R601" s="21"/>
      <c r="S601" s="21"/>
      <c r="T601" s="81"/>
    </row>
    <row r="602" spans="1:20" s="413" customFormat="1" ht="42" customHeight="1">
      <c r="A602" s="194">
        <v>922030</v>
      </c>
      <c r="B602" s="21" t="s">
        <v>1848</v>
      </c>
      <c r="C602" s="44" t="s">
        <v>4239</v>
      </c>
      <c r="D602" s="56" t="s">
        <v>290</v>
      </c>
      <c r="E602" s="193"/>
      <c r="F602" s="197" t="e">
        <v>#N/A</v>
      </c>
      <c r="G602" s="193">
        <v>0</v>
      </c>
      <c r="H602" s="21"/>
      <c r="I602" s="193"/>
      <c r="J602" s="197" t="e">
        <v>#N/A</v>
      </c>
      <c r="K602" s="21" t="s">
        <v>3657</v>
      </c>
      <c r="L602" s="193">
        <v>1964</v>
      </c>
      <c r="M602" s="193" t="s">
        <v>2682</v>
      </c>
      <c r="N602" s="81">
        <v>1312.266432594166</v>
      </c>
      <c r="O602" s="193"/>
      <c r="P602" s="197"/>
      <c r="Q602" s="21"/>
      <c r="R602" s="21"/>
      <c r="S602" s="21" t="s">
        <v>3536</v>
      </c>
      <c r="T602" s="81">
        <v>1796</v>
      </c>
    </row>
    <row r="603" spans="1:20" s="413" customFormat="1" ht="42" customHeight="1">
      <c r="A603" s="194">
        <v>922036</v>
      </c>
      <c r="B603" s="21" t="s">
        <v>2974</v>
      </c>
      <c r="C603" s="44" t="s">
        <v>2990</v>
      </c>
      <c r="D603" s="56" t="s">
        <v>290</v>
      </c>
      <c r="E603" s="193"/>
      <c r="F603" s="197" t="e">
        <v>#N/A</v>
      </c>
      <c r="G603" s="193" t="e">
        <v>#N/A</v>
      </c>
      <c r="H603" s="21"/>
      <c r="I603" s="193"/>
      <c r="J603" s="197" t="e">
        <v>#N/A</v>
      </c>
      <c r="K603" s="21" t="s">
        <v>3316</v>
      </c>
      <c r="L603" s="193">
        <v>869.6</v>
      </c>
      <c r="M603" s="193" t="s">
        <v>3410</v>
      </c>
      <c r="N603" s="81">
        <v>804.21436142336347</v>
      </c>
      <c r="O603" s="193"/>
      <c r="P603" s="197"/>
      <c r="Q603" s="21"/>
      <c r="R603" s="21"/>
      <c r="S603" s="21" t="s">
        <v>3468</v>
      </c>
      <c r="T603" s="81">
        <v>735</v>
      </c>
    </row>
    <row r="604" spans="1:20" s="413" customFormat="1" ht="42" customHeight="1">
      <c r="A604" s="439">
        <v>922055</v>
      </c>
      <c r="B604" s="21" t="s">
        <v>3809</v>
      </c>
      <c r="C604" s="44" t="s">
        <v>3810</v>
      </c>
      <c r="D604" s="56" t="s">
        <v>290</v>
      </c>
      <c r="E604" s="193"/>
      <c r="F604" s="197">
        <v>0</v>
      </c>
      <c r="G604" s="193"/>
      <c r="H604" s="21"/>
      <c r="I604" s="193"/>
      <c r="J604" s="197" t="e">
        <v>#N/A</v>
      </c>
      <c r="K604" s="21" t="s">
        <v>5102</v>
      </c>
      <c r="L604" s="193">
        <v>0</v>
      </c>
      <c r="M604" s="193"/>
      <c r="N604" s="81"/>
      <c r="O604" s="193"/>
      <c r="P604" s="197"/>
      <c r="Q604" s="21"/>
      <c r="R604" s="21"/>
      <c r="S604" s="21"/>
      <c r="T604" s="81"/>
    </row>
    <row r="605" spans="1:20" s="413" customFormat="1" ht="42" customHeight="1">
      <c r="A605" s="194">
        <v>922037</v>
      </c>
      <c r="B605" s="21" t="s">
        <v>2975</v>
      </c>
      <c r="C605" s="44" t="s">
        <v>2991</v>
      </c>
      <c r="D605" s="56" t="s">
        <v>290</v>
      </c>
      <c r="E605" s="193"/>
      <c r="F605" s="197" t="e">
        <v>#N/A</v>
      </c>
      <c r="G605" s="193" t="e">
        <v>#N/A</v>
      </c>
      <c r="H605" s="21"/>
      <c r="I605" s="193"/>
      <c r="J605" s="197" t="e">
        <v>#N/A</v>
      </c>
      <c r="K605" s="21"/>
      <c r="L605" s="193" t="e">
        <v>#N/A</v>
      </c>
      <c r="M605" s="193"/>
      <c r="N605" s="81"/>
      <c r="O605" s="193"/>
      <c r="P605" s="197"/>
      <c r="Q605" s="21"/>
      <c r="R605" s="21"/>
      <c r="S605" s="21"/>
      <c r="T605" s="81"/>
    </row>
    <row r="606" spans="1:20" s="413" customFormat="1" ht="42" customHeight="1">
      <c r="A606" s="194">
        <v>822005</v>
      </c>
      <c r="B606" s="21" t="s">
        <v>4007</v>
      </c>
      <c r="C606" s="44" t="s">
        <v>495</v>
      </c>
      <c r="D606" s="56" t="s">
        <v>289</v>
      </c>
      <c r="E606" s="193"/>
      <c r="F606" s="197" t="e">
        <v>#N/A</v>
      </c>
      <c r="G606" s="193">
        <v>0</v>
      </c>
      <c r="H606" s="21"/>
      <c r="I606" s="193" t="s">
        <v>2104</v>
      </c>
      <c r="J606" s="197">
        <v>82.020600000000002</v>
      </c>
      <c r="K606" s="21"/>
      <c r="L606" s="193" t="e">
        <v>#N/A</v>
      </c>
      <c r="M606" s="193"/>
      <c r="N606" s="81"/>
      <c r="O606" s="193"/>
      <c r="P606" s="197"/>
      <c r="Q606" s="21"/>
      <c r="R606" s="21"/>
      <c r="S606" s="21"/>
      <c r="T606" s="81"/>
    </row>
    <row r="607" spans="1:20" s="413" customFormat="1" ht="42" customHeight="1">
      <c r="A607" s="194">
        <v>822006</v>
      </c>
      <c r="B607" s="21" t="s">
        <v>494</v>
      </c>
      <c r="C607" s="44" t="s">
        <v>901</v>
      </c>
      <c r="D607" s="56" t="s">
        <v>289</v>
      </c>
      <c r="E607" s="193"/>
      <c r="F607" s="197" t="e">
        <v>#N/A</v>
      </c>
      <c r="G607" s="193">
        <v>0</v>
      </c>
      <c r="H607" s="21"/>
      <c r="I607" s="193" t="s">
        <v>2104</v>
      </c>
      <c r="J607" s="197">
        <v>82.020600000000002</v>
      </c>
      <c r="K607" s="21"/>
      <c r="L607" s="193" t="e">
        <v>#N/A</v>
      </c>
      <c r="M607" s="193"/>
      <c r="N607" s="81"/>
      <c r="O607" s="193"/>
      <c r="P607" s="197"/>
      <c r="Q607" s="21"/>
      <c r="R607" s="21"/>
      <c r="S607" s="21"/>
      <c r="T607" s="81"/>
    </row>
    <row r="608" spans="1:20" s="413" customFormat="1" ht="42" customHeight="1">
      <c r="A608" s="194">
        <v>822007</v>
      </c>
      <c r="B608" s="21" t="s">
        <v>4008</v>
      </c>
      <c r="C608" s="44" t="s">
        <v>496</v>
      </c>
      <c r="D608" s="56" t="s">
        <v>289</v>
      </c>
      <c r="E608" s="193"/>
      <c r="F608" s="197" t="e">
        <v>#N/A</v>
      </c>
      <c r="G608" s="193">
        <v>0</v>
      </c>
      <c r="H608" s="21"/>
      <c r="I608" s="193" t="s">
        <v>2104</v>
      </c>
      <c r="J608" s="197">
        <v>82.020600000000002</v>
      </c>
      <c r="K608" s="21"/>
      <c r="L608" s="193" t="e">
        <v>#N/A</v>
      </c>
      <c r="M608" s="193"/>
      <c r="N608" s="81"/>
      <c r="O608" s="193"/>
      <c r="P608" s="197"/>
      <c r="Q608" s="21"/>
      <c r="R608" s="21"/>
      <c r="S608" s="21"/>
      <c r="T608" s="81"/>
    </row>
    <row r="609" spans="1:20" s="413" customFormat="1" ht="42" customHeight="1">
      <c r="A609" s="194">
        <v>822008</v>
      </c>
      <c r="B609" s="21" t="s">
        <v>493</v>
      </c>
      <c r="C609" s="44" t="s">
        <v>902</v>
      </c>
      <c r="D609" s="56" t="s">
        <v>289</v>
      </c>
      <c r="E609" s="193"/>
      <c r="F609" s="197" t="e">
        <v>#N/A</v>
      </c>
      <c r="G609" s="193">
        <v>0</v>
      </c>
      <c r="H609" s="21"/>
      <c r="I609" s="193" t="s">
        <v>2104</v>
      </c>
      <c r="J609" s="197">
        <v>82.020600000000002</v>
      </c>
      <c r="K609" s="21"/>
      <c r="L609" s="193" t="e">
        <v>#N/A</v>
      </c>
      <c r="M609" s="193"/>
      <c r="N609" s="81"/>
      <c r="O609" s="193"/>
      <c r="P609" s="197"/>
      <c r="Q609" s="21"/>
      <c r="R609" s="21"/>
      <c r="S609" s="21"/>
      <c r="T609" s="81"/>
    </row>
    <row r="610" spans="1:20" s="413" customFormat="1" ht="42" customHeight="1" thickBot="1">
      <c r="A610" s="194">
        <v>822009</v>
      </c>
      <c r="B610" s="21" t="s">
        <v>691</v>
      </c>
      <c r="C610" s="44" t="s">
        <v>692</v>
      </c>
      <c r="D610" s="56" t="s">
        <v>289</v>
      </c>
      <c r="E610" s="193"/>
      <c r="F610" s="197" t="e">
        <v>#N/A</v>
      </c>
      <c r="G610" s="193" t="s">
        <v>2188</v>
      </c>
      <c r="H610" s="21"/>
      <c r="I610" s="193" t="s">
        <v>2104</v>
      </c>
      <c r="J610" s="197">
        <v>82.020600000000002</v>
      </c>
      <c r="K610" s="21"/>
      <c r="L610" s="193" t="e">
        <v>#N/A</v>
      </c>
      <c r="M610" s="193"/>
      <c r="N610" s="81"/>
      <c r="O610" s="193"/>
      <c r="P610" s="197"/>
      <c r="Q610" s="21"/>
      <c r="R610" s="21"/>
      <c r="S610" s="21"/>
      <c r="T610" s="81"/>
    </row>
    <row r="611" spans="1:20" ht="21" customHeight="1" thickBot="1">
      <c r="A611" s="407"/>
      <c r="B611" s="408"/>
      <c r="C611" s="468" t="s">
        <v>503</v>
      </c>
      <c r="D611" s="408"/>
      <c r="E611" s="411"/>
      <c r="F611" s="197">
        <v>0</v>
      </c>
      <c r="G611" s="193" t="e">
        <v>#N/A</v>
      </c>
      <c r="H611" s="408"/>
      <c r="I611" s="411"/>
      <c r="J611" s="197" t="e">
        <v>#N/A</v>
      </c>
      <c r="K611" s="412"/>
      <c r="L611" s="193">
        <v>0</v>
      </c>
      <c r="M611" s="193"/>
      <c r="N611" s="81"/>
      <c r="O611" s="193"/>
      <c r="P611" s="197"/>
      <c r="Q611" s="408"/>
      <c r="R611" s="408"/>
      <c r="S611" s="408"/>
      <c r="T611" s="81"/>
    </row>
    <row r="612" spans="1:20" s="413" customFormat="1" ht="42" customHeight="1">
      <c r="A612" s="194">
        <v>922007</v>
      </c>
      <c r="B612" s="21" t="s">
        <v>253</v>
      </c>
      <c r="C612" s="44" t="s">
        <v>1146</v>
      </c>
      <c r="D612" s="56" t="s">
        <v>290</v>
      </c>
      <c r="E612" s="193">
        <v>220600220101010</v>
      </c>
      <c r="F612" s="197">
        <v>8546.8319999999985</v>
      </c>
      <c r="G612" s="193">
        <v>0</v>
      </c>
      <c r="H612" s="21"/>
      <c r="I612" s="193" t="s">
        <v>2108</v>
      </c>
      <c r="J612" s="197">
        <v>6772.1346000000003</v>
      </c>
      <c r="K612" s="21"/>
      <c r="L612" s="193" t="e">
        <v>#N/A</v>
      </c>
      <c r="M612" s="193" t="s">
        <v>2693</v>
      </c>
      <c r="N612" s="81">
        <v>4324.2298767600123</v>
      </c>
      <c r="O612" s="193" t="s">
        <v>2456</v>
      </c>
      <c r="P612" s="197">
        <v>5840.1</v>
      </c>
      <c r="Q612" s="21"/>
      <c r="R612" s="21"/>
      <c r="S612" s="21"/>
      <c r="T612" s="81"/>
    </row>
    <row r="613" spans="1:20" s="413" customFormat="1" ht="42" customHeight="1">
      <c r="A613" s="439">
        <v>922046</v>
      </c>
      <c r="B613" s="21" t="s">
        <v>4009</v>
      </c>
      <c r="C613" s="44" t="s">
        <v>1146</v>
      </c>
      <c r="D613" s="56" t="s">
        <v>290</v>
      </c>
      <c r="E613" s="193"/>
      <c r="F613" s="197">
        <v>0</v>
      </c>
      <c r="G613" s="193"/>
      <c r="H613" s="21"/>
      <c r="I613" s="418" t="s">
        <v>2108</v>
      </c>
      <c r="J613" s="197" t="e">
        <v>#N/A</v>
      </c>
      <c r="K613" s="21"/>
      <c r="L613" s="193">
        <v>0</v>
      </c>
      <c r="M613" s="193"/>
      <c r="N613" s="81"/>
      <c r="O613" s="193" t="s">
        <v>2456</v>
      </c>
      <c r="P613" s="197"/>
      <c r="Q613" s="21"/>
      <c r="R613" s="21"/>
      <c r="S613" s="21"/>
      <c r="T613" s="81"/>
    </row>
    <row r="614" spans="1:20" s="413" customFormat="1" ht="42" customHeight="1">
      <c r="A614" s="194">
        <v>922008</v>
      </c>
      <c r="B614" s="21" t="s">
        <v>254</v>
      </c>
      <c r="C614" s="44" t="s">
        <v>4584</v>
      </c>
      <c r="D614" s="56" t="s">
        <v>290</v>
      </c>
      <c r="E614" s="193">
        <v>220695220101000</v>
      </c>
      <c r="F614" s="197">
        <v>7911.4559999999992</v>
      </c>
      <c r="G614" s="193">
        <v>0</v>
      </c>
      <c r="H614" s="21"/>
      <c r="I614" s="193" t="s">
        <v>2109</v>
      </c>
      <c r="J614" s="197">
        <v>6673.3146000000006</v>
      </c>
      <c r="K614" s="21"/>
      <c r="L614" s="193" t="e">
        <v>#N/A</v>
      </c>
      <c r="M614" s="193" t="s">
        <v>2694</v>
      </c>
      <c r="N614" s="81">
        <v>4324.2298767600123</v>
      </c>
      <c r="O614" s="193" t="s">
        <v>2454</v>
      </c>
      <c r="P614" s="197">
        <v>6015.06</v>
      </c>
      <c r="Q614" s="21"/>
      <c r="R614" s="21"/>
      <c r="S614" s="21"/>
      <c r="T614" s="81"/>
    </row>
    <row r="615" spans="1:20" s="413" customFormat="1" ht="42" customHeight="1">
      <c r="A615" s="194">
        <v>922009</v>
      </c>
      <c r="B615" s="21" t="s">
        <v>255</v>
      </c>
      <c r="C615" s="44" t="s">
        <v>4312</v>
      </c>
      <c r="D615" s="56" t="s">
        <v>290</v>
      </c>
      <c r="E615" s="193">
        <v>315120220101000</v>
      </c>
      <c r="F615" s="197">
        <v>6876.4079999999994</v>
      </c>
      <c r="G615" s="193">
        <v>0</v>
      </c>
      <c r="H615" s="21"/>
      <c r="I615" s="193" t="s">
        <v>2110</v>
      </c>
      <c r="J615" s="197">
        <v>7167.4146000000001</v>
      </c>
      <c r="K615" s="21"/>
      <c r="L615" s="193" t="e">
        <v>#N/A</v>
      </c>
      <c r="M615" s="193" t="s">
        <v>2688</v>
      </c>
      <c r="N615" s="81">
        <v>4056.751740053206</v>
      </c>
      <c r="O615" s="193" t="s">
        <v>2449</v>
      </c>
      <c r="P615" s="197">
        <v>6049.0800000000008</v>
      </c>
      <c r="Q615" s="21"/>
      <c r="R615" s="21"/>
      <c r="S615" s="21"/>
      <c r="T615" s="81"/>
    </row>
    <row r="616" spans="1:20" s="413" customFormat="1" ht="42" customHeight="1">
      <c r="A616" s="194">
        <v>922010</v>
      </c>
      <c r="B616" s="21" t="s">
        <v>256</v>
      </c>
      <c r="C616" s="44" t="s">
        <v>4182</v>
      </c>
      <c r="D616" s="56" t="s">
        <v>290</v>
      </c>
      <c r="E616" s="193">
        <v>316210220101000</v>
      </c>
      <c r="F616" s="197">
        <v>10893.624</v>
      </c>
      <c r="G616" s="193">
        <v>0</v>
      </c>
      <c r="H616" s="21"/>
      <c r="I616" s="193" t="s">
        <v>2111</v>
      </c>
      <c r="J616" s="197">
        <v>7793.9333999999999</v>
      </c>
      <c r="K616" s="21"/>
      <c r="L616" s="193" t="e">
        <v>#N/A</v>
      </c>
      <c r="M616" s="193" t="s">
        <v>2702</v>
      </c>
      <c r="N616" s="81">
        <v>4795.8360651641142</v>
      </c>
      <c r="O616" s="193" t="s">
        <v>2451</v>
      </c>
      <c r="P616" s="197">
        <v>7041.3300000000008</v>
      </c>
      <c r="Q616" s="21"/>
      <c r="R616" s="21"/>
      <c r="S616" s="21"/>
      <c r="T616" s="81"/>
    </row>
    <row r="617" spans="1:20" s="413" customFormat="1" ht="42" customHeight="1">
      <c r="A617" s="439">
        <v>922050</v>
      </c>
      <c r="B617" s="21" t="s">
        <v>4010</v>
      </c>
      <c r="C617" s="44" t="s">
        <v>4182</v>
      </c>
      <c r="D617" s="56" t="s">
        <v>290</v>
      </c>
      <c r="E617" s="193"/>
      <c r="F617" s="197">
        <v>0</v>
      </c>
      <c r="G617" s="193"/>
      <c r="H617" s="21"/>
      <c r="I617" s="418" t="s">
        <v>2111</v>
      </c>
      <c r="J617" s="197" t="e">
        <v>#N/A</v>
      </c>
      <c r="K617" s="21"/>
      <c r="L617" s="193">
        <v>0</v>
      </c>
      <c r="M617" s="193"/>
      <c r="N617" s="81"/>
      <c r="O617" s="193" t="s">
        <v>2451</v>
      </c>
      <c r="P617" s="197"/>
      <c r="Q617" s="21"/>
      <c r="R617" s="21"/>
      <c r="S617" s="21"/>
      <c r="T617" s="81"/>
    </row>
    <row r="618" spans="1:20" s="413" customFormat="1" ht="42" customHeight="1">
      <c r="A618" s="439">
        <v>922041</v>
      </c>
      <c r="B618" s="21" t="s">
        <v>3758</v>
      </c>
      <c r="C618" s="44" t="s">
        <v>3759</v>
      </c>
      <c r="D618" s="56" t="s">
        <v>290</v>
      </c>
      <c r="E618" s="193">
        <v>316300220101062</v>
      </c>
      <c r="F618" s="197">
        <v>0</v>
      </c>
      <c r="G618" s="193"/>
      <c r="H618" s="21"/>
      <c r="I618" s="418"/>
      <c r="J618" s="197" t="e">
        <v>#N/A</v>
      </c>
      <c r="K618" s="21"/>
      <c r="L618" s="193">
        <v>0</v>
      </c>
      <c r="M618" s="193"/>
      <c r="N618" s="81"/>
      <c r="O618" s="193" t="s">
        <v>2455</v>
      </c>
      <c r="P618" s="197"/>
      <c r="Q618" s="21"/>
      <c r="R618" s="21"/>
      <c r="S618" s="21"/>
      <c r="T618" s="81"/>
    </row>
    <row r="619" spans="1:20" s="413" customFormat="1" ht="42" customHeight="1">
      <c r="A619" s="194">
        <v>922011</v>
      </c>
      <c r="B619" s="21" t="s">
        <v>257</v>
      </c>
      <c r="C619" s="44" t="s">
        <v>4400</v>
      </c>
      <c r="D619" s="56" t="s">
        <v>290</v>
      </c>
      <c r="E619" s="193">
        <v>316300220101000</v>
      </c>
      <c r="F619" s="197">
        <v>8065.1759999999995</v>
      </c>
      <c r="G619" s="193">
        <v>0</v>
      </c>
      <c r="H619" s="21"/>
      <c r="I619" s="193" t="s">
        <v>2112</v>
      </c>
      <c r="J619" s="197">
        <v>7068.5946000000004</v>
      </c>
      <c r="K619" s="21"/>
      <c r="L619" s="193" t="e">
        <v>#N/A</v>
      </c>
      <c r="M619" s="193"/>
      <c r="N619" s="81"/>
      <c r="O619" s="193" t="s">
        <v>2455</v>
      </c>
      <c r="P619" s="197">
        <v>6314.76</v>
      </c>
      <c r="Q619" s="21"/>
      <c r="R619" s="21"/>
      <c r="S619" s="21"/>
      <c r="T619" s="81"/>
    </row>
    <row r="620" spans="1:20" s="413" customFormat="1" ht="42" customHeight="1">
      <c r="A620" s="194">
        <v>922012</v>
      </c>
      <c r="B620" s="21" t="s">
        <v>258</v>
      </c>
      <c r="C620" s="44" t="s">
        <v>3842</v>
      </c>
      <c r="D620" s="56" t="s">
        <v>290</v>
      </c>
      <c r="E620" s="193">
        <v>374100220101000</v>
      </c>
      <c r="F620" s="197">
        <v>6415.2479999999996</v>
      </c>
      <c r="G620" s="193">
        <v>0</v>
      </c>
      <c r="H620" s="21"/>
      <c r="I620" s="193" t="s">
        <v>2113</v>
      </c>
      <c r="J620" s="197">
        <v>6673.3146000000006</v>
      </c>
      <c r="K620" s="21"/>
      <c r="L620" s="193" t="e">
        <v>#N/A</v>
      </c>
      <c r="M620" s="193" t="s">
        <v>2690</v>
      </c>
      <c r="N620" s="81">
        <v>4056.751740053206</v>
      </c>
      <c r="O620" s="193" t="s">
        <v>2453</v>
      </c>
      <c r="P620" s="197">
        <v>6249.1500000000005</v>
      </c>
      <c r="Q620" s="21"/>
      <c r="R620" s="21"/>
      <c r="S620" s="21"/>
      <c r="T620" s="81"/>
    </row>
    <row r="621" spans="1:20" s="413" customFormat="1" ht="42" customHeight="1">
      <c r="A621" s="439">
        <v>922043</v>
      </c>
      <c r="B621" s="21" t="s">
        <v>4011</v>
      </c>
      <c r="C621" s="44" t="s">
        <v>3842</v>
      </c>
      <c r="D621" s="56" t="s">
        <v>290</v>
      </c>
      <c r="E621" s="193"/>
      <c r="F621" s="197">
        <v>0</v>
      </c>
      <c r="G621" s="193"/>
      <c r="H621" s="21"/>
      <c r="I621" s="418" t="s">
        <v>2113</v>
      </c>
      <c r="J621" s="197" t="e">
        <v>#N/A</v>
      </c>
      <c r="K621" s="21"/>
      <c r="L621" s="193">
        <v>0</v>
      </c>
      <c r="M621" s="193"/>
      <c r="N621" s="81"/>
      <c r="O621" s="193"/>
      <c r="P621" s="197"/>
      <c r="Q621" s="21"/>
      <c r="R621" s="21"/>
      <c r="S621" s="21"/>
      <c r="T621" s="81"/>
    </row>
    <row r="622" spans="1:20" s="413" customFormat="1" ht="42" customHeight="1">
      <c r="A622" s="194">
        <v>922018</v>
      </c>
      <c r="B622" s="21" t="s">
        <v>1100</v>
      </c>
      <c r="C622" s="44" t="s">
        <v>1099</v>
      </c>
      <c r="D622" s="56" t="s">
        <v>290</v>
      </c>
      <c r="E622" s="193">
        <v>330360220101010</v>
      </c>
      <c r="F622" s="197">
        <v>7368.311999999999</v>
      </c>
      <c r="G622" s="193">
        <v>0</v>
      </c>
      <c r="H622" s="21"/>
      <c r="I622" s="193" t="s">
        <v>2000</v>
      </c>
      <c r="J622" s="197">
        <v>6455.9106000000002</v>
      </c>
      <c r="K622" s="21"/>
      <c r="L622" s="193" t="e">
        <v>#N/A</v>
      </c>
      <c r="M622" s="193" t="s">
        <v>2703</v>
      </c>
      <c r="N622" s="81">
        <v>4324.2298767600123</v>
      </c>
      <c r="O622" s="193" t="s">
        <v>2452</v>
      </c>
      <c r="P622" s="197">
        <v>6559.38</v>
      </c>
      <c r="Q622" s="21"/>
      <c r="R622" s="21"/>
      <c r="S622" s="21"/>
      <c r="T622" s="81"/>
    </row>
    <row r="623" spans="1:20" s="413" customFormat="1" ht="42" customHeight="1">
      <c r="A623" s="194">
        <v>922019</v>
      </c>
      <c r="B623" s="21" t="s">
        <v>1101</v>
      </c>
      <c r="C623" s="44" t="s">
        <v>4401</v>
      </c>
      <c r="D623" s="56" t="s">
        <v>290</v>
      </c>
      <c r="E623" s="193">
        <v>315100220101001</v>
      </c>
      <c r="F623" s="197">
        <v>4396.3919999999998</v>
      </c>
      <c r="G623" s="193">
        <v>0</v>
      </c>
      <c r="H623" s="21"/>
      <c r="I623" s="193" t="s">
        <v>2114</v>
      </c>
      <c r="J623" s="197">
        <v>7246.4706000000006</v>
      </c>
      <c r="K623" s="21"/>
      <c r="L623" s="193" t="e">
        <v>#N/A</v>
      </c>
      <c r="M623" s="193" t="s">
        <v>2698</v>
      </c>
      <c r="N623" s="81">
        <v>4324.2298767600123</v>
      </c>
      <c r="O623" s="193" t="s">
        <v>2450</v>
      </c>
      <c r="P623" s="197">
        <v>5930.01</v>
      </c>
      <c r="Q623" s="21"/>
      <c r="R623" s="21"/>
      <c r="S623" s="21"/>
      <c r="T623" s="81"/>
    </row>
    <row r="624" spans="1:20" s="413" customFormat="1" ht="42" customHeight="1">
      <c r="A624" s="194">
        <v>922023</v>
      </c>
      <c r="B624" s="21" t="s">
        <v>1103</v>
      </c>
      <c r="C624" s="44" t="s">
        <v>4402</v>
      </c>
      <c r="D624" s="56" t="s">
        <v>290</v>
      </c>
      <c r="E624" s="193">
        <v>315120220101020</v>
      </c>
      <c r="F624" s="197">
        <v>6445.9920000000002</v>
      </c>
      <c r="G624" s="193">
        <v>0</v>
      </c>
      <c r="H624" s="21"/>
      <c r="I624" s="193" t="s">
        <v>2115</v>
      </c>
      <c r="J624" s="197">
        <v>6475.6746000000003</v>
      </c>
      <c r="K624" s="21"/>
      <c r="L624" s="193" t="e">
        <v>#N/A</v>
      </c>
      <c r="M624" s="193" t="s">
        <v>2699</v>
      </c>
      <c r="N624" s="81">
        <v>4324.2298767600123</v>
      </c>
      <c r="O624" s="193"/>
      <c r="P624" s="197"/>
      <c r="Q624" s="21"/>
      <c r="R624" s="21"/>
      <c r="S624" s="21"/>
      <c r="T624" s="81"/>
    </row>
    <row r="625" spans="1:20" s="413" customFormat="1" ht="42" customHeight="1">
      <c r="A625" s="194">
        <v>922022</v>
      </c>
      <c r="B625" s="21" t="s">
        <v>1105</v>
      </c>
      <c r="C625" s="44" t="s">
        <v>4403</v>
      </c>
      <c r="D625" s="56" t="s">
        <v>290</v>
      </c>
      <c r="E625" s="193">
        <v>316000220301000</v>
      </c>
      <c r="F625" s="197">
        <v>7050.6239999999998</v>
      </c>
      <c r="G625" s="193">
        <v>0</v>
      </c>
      <c r="H625" s="21"/>
      <c r="I625" s="193" t="s">
        <v>2119</v>
      </c>
      <c r="J625" s="197">
        <v>7345.2906000000003</v>
      </c>
      <c r="K625" s="21"/>
      <c r="L625" s="193" t="e">
        <v>#N/A</v>
      </c>
      <c r="M625" s="193" t="s">
        <v>2701</v>
      </c>
      <c r="N625" s="81">
        <v>4795.8360651641142</v>
      </c>
      <c r="O625" s="193" t="s">
        <v>2464</v>
      </c>
      <c r="P625" s="197">
        <v>6312.3300000000008</v>
      </c>
      <c r="Q625" s="21"/>
      <c r="R625" s="21"/>
      <c r="S625" s="21"/>
      <c r="T625" s="81"/>
    </row>
    <row r="626" spans="1:20" s="413" customFormat="1" ht="42" customHeight="1">
      <c r="A626" s="194">
        <v>922021</v>
      </c>
      <c r="B626" s="21" t="s">
        <v>1104</v>
      </c>
      <c r="C626" s="44" t="s">
        <v>4404</v>
      </c>
      <c r="D626" s="56" t="s">
        <v>290</v>
      </c>
      <c r="E626" s="193">
        <v>315120220301000</v>
      </c>
      <c r="F626" s="197">
        <v>7224.84</v>
      </c>
      <c r="G626" s="193">
        <v>0</v>
      </c>
      <c r="H626" s="21"/>
      <c r="I626" s="193" t="s">
        <v>2117</v>
      </c>
      <c r="J626" s="197">
        <v>7562.6946000000007</v>
      </c>
      <c r="K626" s="21"/>
      <c r="L626" s="193" t="e">
        <v>#N/A</v>
      </c>
      <c r="M626" s="193" t="s">
        <v>2700</v>
      </c>
      <c r="N626" s="81">
        <v>4795.8360651641142</v>
      </c>
      <c r="O626" s="193" t="s">
        <v>2461</v>
      </c>
      <c r="P626" s="197">
        <v>6326.9100000000008</v>
      </c>
      <c r="Q626" s="21"/>
      <c r="R626" s="21"/>
      <c r="S626" s="21"/>
      <c r="T626" s="81"/>
    </row>
    <row r="627" spans="1:20" s="413" customFormat="1" ht="42" customHeight="1">
      <c r="A627" s="194">
        <v>922020</v>
      </c>
      <c r="B627" s="21" t="s">
        <v>1102</v>
      </c>
      <c r="C627" s="44" t="s">
        <v>4405</v>
      </c>
      <c r="D627" s="56" t="s">
        <v>290</v>
      </c>
      <c r="E627" s="193">
        <v>315100220301001</v>
      </c>
      <c r="F627" s="197">
        <v>6876.4079999999994</v>
      </c>
      <c r="G627" s="193">
        <v>0</v>
      </c>
      <c r="H627" s="21"/>
      <c r="I627" s="193" t="s">
        <v>2118</v>
      </c>
      <c r="J627" s="197">
        <v>6870.9546</v>
      </c>
      <c r="K627" s="21"/>
      <c r="L627" s="193" t="e">
        <v>#N/A</v>
      </c>
      <c r="M627" s="193" t="s">
        <v>2689</v>
      </c>
      <c r="N627" s="81">
        <v>4324.2298767600123</v>
      </c>
      <c r="O627" s="193" t="s">
        <v>2462</v>
      </c>
      <c r="P627" s="197">
        <v>6109.8300000000008</v>
      </c>
      <c r="Q627" s="21"/>
      <c r="R627" s="21"/>
      <c r="S627" s="21"/>
      <c r="T627" s="81"/>
    </row>
    <row r="628" spans="1:20" s="413" customFormat="1" ht="42" customHeight="1">
      <c r="A628" s="194">
        <v>922013</v>
      </c>
      <c r="B628" s="21" t="s">
        <v>259</v>
      </c>
      <c r="C628" s="44" t="s">
        <v>1147</v>
      </c>
      <c r="D628" s="56" t="s">
        <v>290</v>
      </c>
      <c r="E628" s="193">
        <v>220695220301010</v>
      </c>
      <c r="F628" s="197">
        <v>6282.0240000000003</v>
      </c>
      <c r="G628" s="193">
        <v>0</v>
      </c>
      <c r="H628" s="21"/>
      <c r="I628" s="193" t="s">
        <v>2116</v>
      </c>
      <c r="J628" s="197">
        <v>7661.5146000000004</v>
      </c>
      <c r="K628" s="21"/>
      <c r="L628" s="193" t="e">
        <v>#N/A</v>
      </c>
      <c r="M628" s="193" t="s">
        <v>2696</v>
      </c>
      <c r="N628" s="81">
        <v>4795.8360651641142</v>
      </c>
      <c r="O628" s="193" t="s">
        <v>2466</v>
      </c>
      <c r="P628" s="197">
        <v>6373.0800000000008</v>
      </c>
      <c r="Q628" s="21"/>
      <c r="R628" s="21"/>
      <c r="S628" s="21"/>
      <c r="T628" s="81"/>
    </row>
    <row r="629" spans="1:20" s="413" customFormat="1" ht="42" customHeight="1">
      <c r="A629" s="439">
        <v>922048</v>
      </c>
      <c r="B629" s="21" t="s">
        <v>4012</v>
      </c>
      <c r="C629" s="44" t="s">
        <v>1147</v>
      </c>
      <c r="D629" s="56" t="s">
        <v>290</v>
      </c>
      <c r="E629" s="193"/>
      <c r="F629" s="197">
        <v>0</v>
      </c>
      <c r="G629" s="193"/>
      <c r="H629" s="21"/>
      <c r="I629" s="418"/>
      <c r="J629" s="197" t="e">
        <v>#N/A</v>
      </c>
      <c r="K629" s="21"/>
      <c r="L629" s="193">
        <v>0</v>
      </c>
      <c r="M629" s="193"/>
      <c r="N629" s="81"/>
      <c r="O629" s="193" t="s">
        <v>5103</v>
      </c>
      <c r="P629" s="197"/>
      <c r="Q629" s="21"/>
      <c r="R629" s="21"/>
      <c r="S629" s="21"/>
      <c r="T629" s="81"/>
    </row>
    <row r="630" spans="1:20" s="413" customFormat="1" ht="42" customHeight="1">
      <c r="A630" s="194">
        <v>922029</v>
      </c>
      <c r="B630" s="21" t="s">
        <v>1735</v>
      </c>
      <c r="C630" s="44" t="s">
        <v>4585</v>
      </c>
      <c r="D630" s="56" t="s">
        <v>290</v>
      </c>
      <c r="E630" s="193">
        <v>220695220301000</v>
      </c>
      <c r="F630" s="197">
        <v>7358.0640000000003</v>
      </c>
      <c r="G630" s="193">
        <v>0</v>
      </c>
      <c r="H630" s="21"/>
      <c r="I630" s="193" t="s">
        <v>2120</v>
      </c>
      <c r="J630" s="197">
        <v>7463.8746000000001</v>
      </c>
      <c r="K630" s="21"/>
      <c r="L630" s="193" t="e">
        <v>#N/A</v>
      </c>
      <c r="M630" s="193" t="s">
        <v>2695</v>
      </c>
      <c r="N630" s="81">
        <v>4795.8360651641142</v>
      </c>
      <c r="O630" s="193" t="s">
        <v>2465</v>
      </c>
      <c r="P630" s="197">
        <v>6370.6500000000005</v>
      </c>
      <c r="Q630" s="21"/>
      <c r="R630" s="21"/>
      <c r="S630" s="21"/>
      <c r="T630" s="81"/>
    </row>
    <row r="631" spans="1:20" s="413" customFormat="1" ht="42" customHeight="1">
      <c r="A631" s="194">
        <v>922014</v>
      </c>
      <c r="B631" s="21" t="s">
        <v>923</v>
      </c>
      <c r="C631" s="44" t="s">
        <v>4406</v>
      </c>
      <c r="D631" s="56" t="s">
        <v>290</v>
      </c>
      <c r="E631" s="193">
        <v>316010220301098</v>
      </c>
      <c r="F631" s="197">
        <v>7819.2240000000002</v>
      </c>
      <c r="G631" s="193">
        <v>0</v>
      </c>
      <c r="H631" s="21"/>
      <c r="I631" s="193" t="s">
        <v>2121</v>
      </c>
      <c r="J631" s="197">
        <v>6969.7746000000006</v>
      </c>
      <c r="K631" s="21"/>
      <c r="L631" s="193" t="e">
        <v>#N/A</v>
      </c>
      <c r="M631" s="193" t="s">
        <v>2692</v>
      </c>
      <c r="N631" s="81">
        <v>4795.8360651641142</v>
      </c>
      <c r="O631" s="193" t="s">
        <v>2463</v>
      </c>
      <c r="P631" s="197">
        <v>6249.1500000000005</v>
      </c>
      <c r="Q631" s="21"/>
      <c r="R631" s="21"/>
      <c r="S631" s="21"/>
      <c r="T631" s="81"/>
    </row>
    <row r="632" spans="1:20" s="413" customFormat="1" ht="42" customHeight="1">
      <c r="A632" s="439">
        <v>922045</v>
      </c>
      <c r="B632" s="21" t="s">
        <v>4013</v>
      </c>
      <c r="C632" s="44" t="s">
        <v>4407</v>
      </c>
      <c r="D632" s="56" t="s">
        <v>290</v>
      </c>
      <c r="E632" s="193"/>
      <c r="F632" s="197">
        <v>0</v>
      </c>
      <c r="G632" s="193"/>
      <c r="H632" s="21"/>
      <c r="I632" s="418" t="s">
        <v>2121</v>
      </c>
      <c r="J632" s="197" t="e">
        <v>#N/A</v>
      </c>
      <c r="K632" s="21"/>
      <c r="L632" s="193">
        <v>0</v>
      </c>
      <c r="M632" s="193"/>
      <c r="N632" s="81"/>
      <c r="O632" s="193" t="s">
        <v>2463</v>
      </c>
      <c r="P632" s="197"/>
      <c r="Q632" s="21"/>
      <c r="R632" s="21"/>
      <c r="S632" s="21"/>
      <c r="T632" s="81"/>
    </row>
    <row r="633" spans="1:20" s="413" customFormat="1" ht="42" customHeight="1">
      <c r="A633" s="439">
        <v>922049</v>
      </c>
      <c r="B633" s="21" t="s">
        <v>4014</v>
      </c>
      <c r="C633" s="44" t="s">
        <v>3843</v>
      </c>
      <c r="D633" s="56" t="s">
        <v>290</v>
      </c>
      <c r="E633" s="193"/>
      <c r="F633" s="197">
        <v>0</v>
      </c>
      <c r="G633" s="193"/>
      <c r="H633" s="21"/>
      <c r="I633" s="418"/>
      <c r="J633" s="197" t="e">
        <v>#N/A</v>
      </c>
      <c r="K633" s="21"/>
      <c r="L633" s="193">
        <v>0</v>
      </c>
      <c r="M633" s="193"/>
      <c r="N633" s="81"/>
      <c r="O633" s="193"/>
      <c r="P633" s="197"/>
      <c r="Q633" s="21"/>
      <c r="R633" s="21"/>
      <c r="S633" s="21"/>
      <c r="T633" s="81"/>
    </row>
    <row r="634" spans="1:20" s="413" customFormat="1" ht="42" customHeight="1">
      <c r="A634" s="439">
        <v>922042</v>
      </c>
      <c r="B634" s="21" t="s">
        <v>3760</v>
      </c>
      <c r="C634" s="44" t="s">
        <v>3761</v>
      </c>
      <c r="D634" s="56" t="s">
        <v>290</v>
      </c>
      <c r="E634" s="193"/>
      <c r="F634" s="197">
        <v>0</v>
      </c>
      <c r="G634" s="193"/>
      <c r="H634" s="21"/>
      <c r="I634" s="418"/>
      <c r="J634" s="197" t="e">
        <v>#N/A</v>
      </c>
      <c r="K634" s="21"/>
      <c r="L634" s="193">
        <v>0</v>
      </c>
      <c r="M634" s="193"/>
      <c r="N634" s="81"/>
      <c r="O634" s="193"/>
      <c r="P634" s="197"/>
      <c r="Q634" s="21"/>
      <c r="R634" s="21"/>
      <c r="S634" s="21"/>
      <c r="T634" s="81"/>
    </row>
    <row r="635" spans="1:20" s="413" customFormat="1" ht="42" customHeight="1">
      <c r="A635" s="194">
        <v>922015</v>
      </c>
      <c r="B635" s="21" t="s">
        <v>260</v>
      </c>
      <c r="C635" s="44" t="s">
        <v>4586</v>
      </c>
      <c r="D635" s="56" t="s">
        <v>290</v>
      </c>
      <c r="E635" s="193">
        <v>316300220301002</v>
      </c>
      <c r="F635" s="197">
        <v>10196.76</v>
      </c>
      <c r="G635" s="193">
        <v>0</v>
      </c>
      <c r="H635" s="21"/>
      <c r="I635" s="193" t="s">
        <v>2122</v>
      </c>
      <c r="J635" s="197">
        <v>7048.8306000000002</v>
      </c>
      <c r="K635" s="21"/>
      <c r="L635" s="193" t="e">
        <v>#N/A</v>
      </c>
      <c r="M635" s="193" t="s">
        <v>2694</v>
      </c>
      <c r="N635" s="81">
        <v>4324.2298767600123</v>
      </c>
      <c r="O635" s="193"/>
      <c r="P635" s="197"/>
      <c r="Q635" s="21"/>
      <c r="R635" s="21"/>
      <c r="S635" s="21"/>
      <c r="T635" s="81"/>
    </row>
    <row r="636" spans="1:20" s="413" customFormat="1" ht="42" customHeight="1">
      <c r="A636" s="194">
        <v>922016</v>
      </c>
      <c r="B636" s="21" t="s">
        <v>261</v>
      </c>
      <c r="C636" s="44" t="s">
        <v>1148</v>
      </c>
      <c r="D636" s="56" t="s">
        <v>290</v>
      </c>
      <c r="E636" s="193">
        <v>330360220301010</v>
      </c>
      <c r="F636" s="197">
        <v>5533.92</v>
      </c>
      <c r="G636" s="193">
        <v>0</v>
      </c>
      <c r="H636" s="21"/>
      <c r="I636" s="193" t="s">
        <v>2123</v>
      </c>
      <c r="J636" s="197">
        <v>7661.5146000000004</v>
      </c>
      <c r="K636" s="21"/>
      <c r="L636" s="193" t="e">
        <v>#N/A</v>
      </c>
      <c r="M636" s="193" t="s">
        <v>2704</v>
      </c>
      <c r="N636" s="81">
        <v>4795.8360651641142</v>
      </c>
      <c r="O636" s="193" t="s">
        <v>2467</v>
      </c>
      <c r="P636" s="197">
        <v>6381.18</v>
      </c>
      <c r="Q636" s="21"/>
      <c r="R636" s="21"/>
      <c r="S636" s="21"/>
      <c r="T636" s="81"/>
    </row>
    <row r="637" spans="1:20" s="413" customFormat="1" ht="42" customHeight="1">
      <c r="A637" s="439">
        <v>922047</v>
      </c>
      <c r="B637" s="21" t="s">
        <v>4015</v>
      </c>
      <c r="C637" s="44" t="s">
        <v>1148</v>
      </c>
      <c r="D637" s="56" t="s">
        <v>290</v>
      </c>
      <c r="E637" s="193"/>
      <c r="F637" s="197">
        <v>0</v>
      </c>
      <c r="G637" s="193"/>
      <c r="H637" s="21"/>
      <c r="I637" s="418" t="s">
        <v>2123</v>
      </c>
      <c r="J637" s="197" t="e">
        <v>#N/A</v>
      </c>
      <c r="K637" s="21"/>
      <c r="L637" s="193">
        <v>0</v>
      </c>
      <c r="M637" s="193"/>
      <c r="N637" s="81"/>
      <c r="O637" s="193"/>
      <c r="P637" s="197"/>
      <c r="Q637" s="21"/>
      <c r="R637" s="21"/>
      <c r="S637" s="21"/>
      <c r="T637" s="81"/>
    </row>
    <row r="638" spans="1:20" s="413" customFormat="1" ht="42" customHeight="1">
      <c r="A638" s="194">
        <v>922017</v>
      </c>
      <c r="B638" s="21" t="s">
        <v>262</v>
      </c>
      <c r="C638" s="44" t="s">
        <v>3841</v>
      </c>
      <c r="D638" s="56" t="s">
        <v>290</v>
      </c>
      <c r="E638" s="193">
        <v>374100220301000</v>
      </c>
      <c r="F638" s="197">
        <v>6948.1440000000002</v>
      </c>
      <c r="G638" s="193">
        <v>0</v>
      </c>
      <c r="H638" s="21"/>
      <c r="I638" s="193" t="s">
        <v>2124</v>
      </c>
      <c r="J638" s="197">
        <v>7463.8746000000001</v>
      </c>
      <c r="K638" s="21"/>
      <c r="L638" s="193" t="e">
        <v>#N/A</v>
      </c>
      <c r="M638" s="193" t="s">
        <v>2691</v>
      </c>
      <c r="N638" s="81">
        <v>4324.2298767600123</v>
      </c>
      <c r="O638" s="193" t="s">
        <v>2468</v>
      </c>
      <c r="P638" s="197">
        <v>6161.67</v>
      </c>
      <c r="Q638" s="21"/>
      <c r="R638" s="21"/>
      <c r="S638" s="21"/>
      <c r="T638" s="81"/>
    </row>
    <row r="639" spans="1:20" s="413" customFormat="1" ht="42" customHeight="1">
      <c r="A639" s="439">
        <v>922044</v>
      </c>
      <c r="B639" s="21" t="s">
        <v>4016</v>
      </c>
      <c r="C639" s="44" t="s">
        <v>3841</v>
      </c>
      <c r="D639" s="56" t="s">
        <v>290</v>
      </c>
      <c r="E639" s="193"/>
      <c r="F639" s="197">
        <v>0</v>
      </c>
      <c r="G639" s="193"/>
      <c r="H639" s="21"/>
      <c r="I639" s="418" t="s">
        <v>2124</v>
      </c>
      <c r="J639" s="197" t="e">
        <v>#N/A</v>
      </c>
      <c r="K639" s="21"/>
      <c r="L639" s="193">
        <v>0</v>
      </c>
      <c r="M639" s="193"/>
      <c r="N639" s="81"/>
      <c r="O639" s="193"/>
      <c r="P639" s="197"/>
      <c r="Q639" s="21"/>
      <c r="R639" s="21"/>
      <c r="S639" s="21"/>
      <c r="T639" s="81"/>
    </row>
    <row r="640" spans="1:20" s="413" customFormat="1" ht="42" customHeight="1">
      <c r="A640" s="194">
        <v>922033</v>
      </c>
      <c r="B640" s="21" t="s">
        <v>1890</v>
      </c>
      <c r="C640" s="44" t="s">
        <v>1888</v>
      </c>
      <c r="D640" s="56" t="s">
        <v>290</v>
      </c>
      <c r="E640" s="193">
        <v>236300220001012</v>
      </c>
      <c r="F640" s="197">
        <v>18569.376</v>
      </c>
      <c r="G640" s="193">
        <v>0</v>
      </c>
      <c r="H640" s="21"/>
      <c r="I640" s="193" t="s">
        <v>2125</v>
      </c>
      <c r="J640" s="197">
        <v>13175.670600000001</v>
      </c>
      <c r="K640" s="21"/>
      <c r="L640" s="193" t="e">
        <v>#N/A</v>
      </c>
      <c r="M640" s="193" t="s">
        <v>2697</v>
      </c>
      <c r="N640" s="81">
        <v>8646.1134540752228</v>
      </c>
      <c r="O640" s="193" t="s">
        <v>2448</v>
      </c>
      <c r="P640" s="197">
        <v>11566.800000000001</v>
      </c>
      <c r="Q640" s="21"/>
      <c r="R640" s="21"/>
      <c r="S640" s="21"/>
      <c r="T640" s="81"/>
    </row>
    <row r="641" spans="1:20" s="413" customFormat="1" ht="42" customHeight="1">
      <c r="A641" s="194">
        <v>922032</v>
      </c>
      <c r="B641" s="21" t="s">
        <v>1891</v>
      </c>
      <c r="C641" s="44" t="s">
        <v>1889</v>
      </c>
      <c r="D641" s="56" t="s">
        <v>290</v>
      </c>
      <c r="E641" s="193">
        <v>316220220001012</v>
      </c>
      <c r="F641" s="197">
        <v>20239.8</v>
      </c>
      <c r="G641" s="193">
        <v>0</v>
      </c>
      <c r="H641" s="21"/>
      <c r="I641" s="193" t="s">
        <v>2126</v>
      </c>
      <c r="J641" s="197">
        <v>13076.850600000002</v>
      </c>
      <c r="K641" s="21"/>
      <c r="L641" s="193" t="e">
        <v>#N/A</v>
      </c>
      <c r="M641" s="193" t="s">
        <v>2705</v>
      </c>
      <c r="N641" s="81">
        <v>8646.1134540752228</v>
      </c>
      <c r="O641" s="193"/>
      <c r="P641" s="197"/>
      <c r="Q641" s="21"/>
      <c r="R641" s="21"/>
      <c r="S641" s="21"/>
      <c r="T641" s="81"/>
    </row>
    <row r="642" spans="1:20" s="413" customFormat="1" ht="42" customHeight="1">
      <c r="A642" s="194">
        <v>922024</v>
      </c>
      <c r="B642" s="21" t="s">
        <v>1110</v>
      </c>
      <c r="C642" s="44" t="s">
        <v>1108</v>
      </c>
      <c r="D642" s="56" t="s">
        <v>290</v>
      </c>
      <c r="E642" s="193"/>
      <c r="F642" s="197" t="e">
        <v>#N/A</v>
      </c>
      <c r="G642" s="193">
        <v>0</v>
      </c>
      <c r="H642" s="21"/>
      <c r="I642" s="418" t="s">
        <v>2128</v>
      </c>
      <c r="J642" s="197" t="e">
        <v>#N/A</v>
      </c>
      <c r="K642" s="21"/>
      <c r="L642" s="193" t="e">
        <v>#N/A</v>
      </c>
      <c r="M642" s="193" t="s">
        <v>2683</v>
      </c>
      <c r="N642" s="81">
        <v>7104.2710913342744</v>
      </c>
      <c r="O642" s="193"/>
      <c r="P642" s="197"/>
      <c r="Q642" s="21"/>
      <c r="R642" s="21"/>
      <c r="S642" s="21"/>
      <c r="T642" s="81"/>
    </row>
    <row r="643" spans="1:20" s="413" customFormat="1" ht="42" customHeight="1">
      <c r="A643" s="194">
        <v>922025</v>
      </c>
      <c r="B643" s="21" t="s">
        <v>1111</v>
      </c>
      <c r="C643" s="44" t="s">
        <v>1109</v>
      </c>
      <c r="D643" s="56" t="s">
        <v>290</v>
      </c>
      <c r="E643" s="193"/>
      <c r="F643" s="197" t="e">
        <v>#N/A</v>
      </c>
      <c r="G643" s="193">
        <v>0</v>
      </c>
      <c r="H643" s="21"/>
      <c r="I643" s="193" t="s">
        <v>2127</v>
      </c>
      <c r="J643" s="197">
        <v>11199.270600000002</v>
      </c>
      <c r="K643" s="21"/>
      <c r="L643" s="193" t="e">
        <v>#N/A</v>
      </c>
      <c r="M643" s="193" t="s">
        <v>2684</v>
      </c>
      <c r="N643" s="81">
        <v>7468.999294684023</v>
      </c>
      <c r="O643" s="193" t="s">
        <v>2447</v>
      </c>
      <c r="P643" s="197"/>
      <c r="Q643" s="21"/>
      <c r="R643" s="21"/>
      <c r="S643" s="21"/>
      <c r="T643" s="81"/>
    </row>
    <row r="644" spans="1:20" s="413" customFormat="1" ht="42" customHeight="1">
      <c r="A644" s="194">
        <v>922026</v>
      </c>
      <c r="B644" s="21" t="s">
        <v>1112</v>
      </c>
      <c r="C644" s="44" t="s">
        <v>4287</v>
      </c>
      <c r="D644" s="56" t="s">
        <v>290</v>
      </c>
      <c r="E644" s="193"/>
      <c r="F644" s="197" t="e">
        <v>#N/A</v>
      </c>
      <c r="G644" s="193" t="s">
        <v>2202</v>
      </c>
      <c r="H644" s="21"/>
      <c r="I644" s="418" t="s">
        <v>2129</v>
      </c>
      <c r="J644" s="197" t="e">
        <v>#N/A</v>
      </c>
      <c r="K644" s="21"/>
      <c r="L644" s="193" t="e">
        <v>#N/A</v>
      </c>
      <c r="M644" s="193" t="s">
        <v>2685</v>
      </c>
      <c r="N644" s="81">
        <v>7104.2710913342744</v>
      </c>
      <c r="O644" s="193"/>
      <c r="P644" s="197"/>
      <c r="Q644" s="21"/>
      <c r="R644" s="21"/>
      <c r="S644" s="21"/>
      <c r="T644" s="81"/>
    </row>
    <row r="645" spans="1:20" s="413" customFormat="1" ht="42" customHeight="1">
      <c r="A645" s="194">
        <v>922027</v>
      </c>
      <c r="B645" s="21" t="s">
        <v>1113</v>
      </c>
      <c r="C645" s="44" t="s">
        <v>4288</v>
      </c>
      <c r="D645" s="56" t="s">
        <v>290</v>
      </c>
      <c r="E645" s="193"/>
      <c r="F645" s="197" t="e">
        <v>#N/A</v>
      </c>
      <c r="G645" s="193" t="s">
        <v>2203</v>
      </c>
      <c r="H645" s="21"/>
      <c r="I645" s="193" t="s">
        <v>2001</v>
      </c>
      <c r="J645" s="197">
        <v>11418.651000000002</v>
      </c>
      <c r="K645" s="21"/>
      <c r="L645" s="193" t="e">
        <v>#N/A</v>
      </c>
      <c r="M645" s="193" t="s">
        <v>2686</v>
      </c>
      <c r="N645" s="81">
        <v>7468.999294684023</v>
      </c>
      <c r="O645" s="193"/>
      <c r="P645" s="197"/>
      <c r="Q645" s="21"/>
      <c r="R645" s="21"/>
      <c r="S645" s="21"/>
      <c r="T645" s="81"/>
    </row>
    <row r="646" spans="1:20" s="413" customFormat="1" ht="42" customHeight="1" thickBot="1">
      <c r="A646" s="194">
        <v>922028</v>
      </c>
      <c r="B646" s="21" t="s">
        <v>1114</v>
      </c>
      <c r="C646" s="44" t="s">
        <v>4289</v>
      </c>
      <c r="D646" s="56" t="s">
        <v>290</v>
      </c>
      <c r="E646" s="193"/>
      <c r="F646" s="197" t="e">
        <v>#N/A</v>
      </c>
      <c r="G646" s="193" t="s">
        <v>2204</v>
      </c>
      <c r="H646" s="21"/>
      <c r="I646" s="193" t="s">
        <v>2002</v>
      </c>
      <c r="J646" s="197">
        <v>12187.470600000001</v>
      </c>
      <c r="K646" s="21"/>
      <c r="L646" s="193" t="e">
        <v>#N/A</v>
      </c>
      <c r="M646" s="193" t="s">
        <v>2687</v>
      </c>
      <c r="N646" s="81">
        <v>7634.3729521034757</v>
      </c>
      <c r="O646" s="193"/>
      <c r="P646" s="197"/>
      <c r="Q646" s="21"/>
      <c r="R646" s="21"/>
      <c r="S646" s="21"/>
      <c r="T646" s="81"/>
    </row>
    <row r="647" spans="1:20" s="413" customFormat="1" ht="21" customHeight="1" thickBot="1">
      <c r="A647" s="469"/>
      <c r="B647" s="470"/>
      <c r="C647" s="471" t="s">
        <v>9</v>
      </c>
      <c r="D647" s="471"/>
      <c r="E647" s="472"/>
      <c r="F647" s="197">
        <v>0</v>
      </c>
      <c r="G647" s="193" t="e">
        <v>#N/A</v>
      </c>
      <c r="H647" s="470"/>
      <c r="I647" s="472"/>
      <c r="J647" s="197" t="e">
        <v>#N/A</v>
      </c>
      <c r="K647" s="473"/>
      <c r="L647" s="193">
        <v>0</v>
      </c>
      <c r="M647" s="193"/>
      <c r="N647" s="81"/>
      <c r="O647" s="193"/>
      <c r="P647" s="197"/>
      <c r="Q647" s="470"/>
      <c r="R647" s="470"/>
      <c r="S647" s="470"/>
      <c r="T647" s="81"/>
    </row>
    <row r="648" spans="1:20" s="413" customFormat="1" ht="42" customHeight="1">
      <c r="A648" s="194">
        <v>923051</v>
      </c>
      <c r="B648" s="21" t="s">
        <v>3616</v>
      </c>
      <c r="C648" s="44" t="s">
        <v>3623</v>
      </c>
      <c r="D648" s="56" t="s">
        <v>290</v>
      </c>
      <c r="E648" s="197">
        <v>316200230404195</v>
      </c>
      <c r="F648" s="197">
        <v>6251.28</v>
      </c>
      <c r="G648" s="193"/>
      <c r="H648" s="134"/>
      <c r="I648" s="197"/>
      <c r="J648" s="197" t="e">
        <v>#N/A</v>
      </c>
      <c r="K648" s="134"/>
      <c r="L648" s="193" t="e">
        <v>#N/A</v>
      </c>
      <c r="M648" s="193"/>
      <c r="N648" s="81"/>
      <c r="O648" s="193"/>
      <c r="P648" s="197"/>
      <c r="Q648" s="134"/>
      <c r="R648" s="134"/>
      <c r="S648" s="134"/>
      <c r="T648" s="81"/>
    </row>
    <row r="649" spans="1:20" s="413" customFormat="1" ht="42" customHeight="1">
      <c r="A649" s="194">
        <v>923052</v>
      </c>
      <c r="B649" s="21" t="s">
        <v>3617</v>
      </c>
      <c r="C649" s="44" t="s">
        <v>3624</v>
      </c>
      <c r="D649" s="56" t="s">
        <v>290</v>
      </c>
      <c r="E649" s="197">
        <v>316200230404095</v>
      </c>
      <c r="F649" s="197">
        <v>6951.5627999999997</v>
      </c>
      <c r="G649" s="193"/>
      <c r="H649" s="134"/>
      <c r="I649" s="197"/>
      <c r="J649" s="197" t="e">
        <v>#N/A</v>
      </c>
      <c r="K649" s="134"/>
      <c r="L649" s="193" t="e">
        <v>#N/A</v>
      </c>
      <c r="M649" s="193"/>
      <c r="N649" s="81"/>
      <c r="O649" s="193"/>
      <c r="P649" s="197"/>
      <c r="Q649" s="134"/>
      <c r="R649" s="134"/>
      <c r="S649" s="134"/>
      <c r="T649" s="81"/>
    </row>
    <row r="650" spans="1:20" s="413" customFormat="1" ht="42" customHeight="1">
      <c r="A650" s="194">
        <v>923054</v>
      </c>
      <c r="B650" s="21" t="s">
        <v>3618</v>
      </c>
      <c r="C650" s="44" t="s">
        <v>3622</v>
      </c>
      <c r="D650" s="56" t="s">
        <v>290</v>
      </c>
      <c r="E650" s="197">
        <v>374100230404095</v>
      </c>
      <c r="F650" s="197">
        <v>11298.42</v>
      </c>
      <c r="G650" s="193"/>
      <c r="H650" s="134"/>
      <c r="I650" s="197"/>
      <c r="J650" s="197" t="e">
        <v>#N/A</v>
      </c>
      <c r="K650" s="134"/>
      <c r="L650" s="193" t="e">
        <v>#N/A</v>
      </c>
      <c r="M650" s="193"/>
      <c r="N650" s="81"/>
      <c r="O650" s="193"/>
      <c r="P650" s="197"/>
      <c r="Q650" s="134"/>
      <c r="R650" s="134"/>
      <c r="S650" s="134"/>
      <c r="T650" s="81"/>
    </row>
    <row r="651" spans="1:20" s="413" customFormat="1" ht="42" customHeight="1">
      <c r="A651" s="194">
        <v>923053</v>
      </c>
      <c r="B651" s="21" t="s">
        <v>3619</v>
      </c>
      <c r="C651" s="44" t="s">
        <v>3625</v>
      </c>
      <c r="D651" s="56" t="s">
        <v>290</v>
      </c>
      <c r="E651" s="197">
        <v>374100230404195</v>
      </c>
      <c r="F651" s="197">
        <v>8206.9427999999989</v>
      </c>
      <c r="G651" s="193"/>
      <c r="H651" s="134"/>
      <c r="I651" s="197"/>
      <c r="J651" s="197" t="e">
        <v>#N/A</v>
      </c>
      <c r="K651" s="134"/>
      <c r="L651" s="193" t="e">
        <v>#N/A</v>
      </c>
      <c r="M651" s="193"/>
      <c r="N651" s="81"/>
      <c r="O651" s="193"/>
      <c r="P651" s="197"/>
      <c r="Q651" s="134"/>
      <c r="R651" s="134"/>
      <c r="S651" s="134"/>
      <c r="T651" s="81"/>
    </row>
    <row r="652" spans="1:20" s="413" customFormat="1" ht="42" customHeight="1">
      <c r="A652" s="194">
        <v>923056</v>
      </c>
      <c r="B652" s="21" t="s">
        <v>3620</v>
      </c>
      <c r="C652" s="44" t="s">
        <v>3626</v>
      </c>
      <c r="D652" s="56" t="s">
        <v>290</v>
      </c>
      <c r="E652" s="197"/>
      <c r="F652" s="197" t="e">
        <v>#N/A</v>
      </c>
      <c r="G652" s="193"/>
      <c r="H652" s="134"/>
      <c r="I652" s="197"/>
      <c r="J652" s="197" t="e">
        <v>#N/A</v>
      </c>
      <c r="K652" s="134"/>
      <c r="L652" s="193" t="e">
        <v>#N/A</v>
      </c>
      <c r="M652" s="193"/>
      <c r="N652" s="81"/>
      <c r="O652" s="193"/>
      <c r="P652" s="197"/>
      <c r="Q652" s="134"/>
      <c r="R652" s="134"/>
      <c r="S652" s="134"/>
      <c r="T652" s="81"/>
    </row>
    <row r="653" spans="1:20" s="413" customFormat="1" ht="42" customHeight="1">
      <c r="A653" s="194">
        <v>923055</v>
      </c>
      <c r="B653" s="21" t="s">
        <v>3621</v>
      </c>
      <c r="C653" s="44" t="s">
        <v>3627</v>
      </c>
      <c r="D653" s="56" t="s">
        <v>290</v>
      </c>
      <c r="E653" s="197"/>
      <c r="F653" s="197" t="e">
        <v>#N/A</v>
      </c>
      <c r="G653" s="193"/>
      <c r="H653" s="134"/>
      <c r="I653" s="197"/>
      <c r="J653" s="197" t="e">
        <v>#N/A</v>
      </c>
      <c r="K653" s="134"/>
      <c r="L653" s="193" t="e">
        <v>#N/A</v>
      </c>
      <c r="M653" s="193"/>
      <c r="N653" s="81"/>
      <c r="O653" s="193"/>
      <c r="P653" s="197"/>
      <c r="Q653" s="134"/>
      <c r="R653" s="134"/>
      <c r="S653" s="134"/>
      <c r="T653" s="81"/>
    </row>
    <row r="654" spans="1:20" s="413" customFormat="1" ht="42" customHeight="1">
      <c r="A654" s="196">
        <v>923001</v>
      </c>
      <c r="B654" s="136" t="s">
        <v>443</v>
      </c>
      <c r="C654" s="44" t="s">
        <v>1149</v>
      </c>
      <c r="D654" s="56" t="s">
        <v>290</v>
      </c>
      <c r="E654" s="193">
        <v>220600230406000</v>
      </c>
      <c r="F654" s="197">
        <v>6999.384</v>
      </c>
      <c r="G654" s="193">
        <v>0</v>
      </c>
      <c r="H654" s="136"/>
      <c r="I654" s="418" t="s">
        <v>5104</v>
      </c>
      <c r="J654" s="197" t="e">
        <v>#N/A</v>
      </c>
      <c r="K654" s="21" t="s">
        <v>3325</v>
      </c>
      <c r="L654" s="193">
        <v>3240</v>
      </c>
      <c r="M654" s="193" t="s">
        <v>2706</v>
      </c>
      <c r="N654" s="81">
        <v>3554.7776724372015</v>
      </c>
      <c r="O654" s="193" t="s">
        <v>2478</v>
      </c>
      <c r="P654" s="197">
        <v>4824.3600000000006</v>
      </c>
      <c r="Q654" s="136"/>
      <c r="R654" s="136"/>
      <c r="S654" s="21" t="s">
        <v>3584</v>
      </c>
      <c r="T654" s="81">
        <v>2966</v>
      </c>
    </row>
    <row r="655" spans="1:20" s="413" customFormat="1" ht="42" customHeight="1">
      <c r="A655" s="194">
        <v>923002</v>
      </c>
      <c r="B655" s="134" t="s">
        <v>444</v>
      </c>
      <c r="C655" s="44" t="s">
        <v>1150</v>
      </c>
      <c r="D655" s="56" t="s">
        <v>290</v>
      </c>
      <c r="E655" s="193">
        <v>220600230406100</v>
      </c>
      <c r="F655" s="197">
        <v>7153.1040000000003</v>
      </c>
      <c r="G655" s="193">
        <v>0</v>
      </c>
      <c r="H655" s="134"/>
      <c r="I655" s="418" t="s">
        <v>5105</v>
      </c>
      <c r="J655" s="197" t="e">
        <v>#N/A</v>
      </c>
      <c r="K655" s="21" t="s">
        <v>3324</v>
      </c>
      <c r="L655" s="193">
        <v>3752</v>
      </c>
      <c r="M655" s="193" t="s">
        <v>2707</v>
      </c>
      <c r="N655" s="81">
        <v>4136.06207170366</v>
      </c>
      <c r="O655" s="193" t="s">
        <v>2473</v>
      </c>
      <c r="P655" s="197">
        <v>5560.6500000000005</v>
      </c>
      <c r="Q655" s="134"/>
      <c r="R655" s="134"/>
      <c r="S655" s="21" t="s">
        <v>3583</v>
      </c>
      <c r="T655" s="81">
        <v>3439</v>
      </c>
    </row>
    <row r="656" spans="1:20" s="413" customFormat="1" ht="42" customHeight="1">
      <c r="A656" s="194">
        <v>923003</v>
      </c>
      <c r="B656" s="134" t="s">
        <v>924</v>
      </c>
      <c r="C656" s="44" t="s">
        <v>1151</v>
      </c>
      <c r="D656" s="56" t="s">
        <v>290</v>
      </c>
      <c r="E656" s="193">
        <v>315120230406000</v>
      </c>
      <c r="F656" s="197">
        <v>6917.4</v>
      </c>
      <c r="G656" s="193">
        <v>0</v>
      </c>
      <c r="H656" s="134"/>
      <c r="I656" s="193" t="s">
        <v>2003</v>
      </c>
      <c r="J656" s="197">
        <v>4084.2306000000003</v>
      </c>
      <c r="K656" s="21" t="s">
        <v>3318</v>
      </c>
      <c r="L656" s="193">
        <v>3080.8</v>
      </c>
      <c r="M656" s="193" t="s">
        <v>2709</v>
      </c>
      <c r="N656" s="81">
        <v>3308.8496573629286</v>
      </c>
      <c r="O656" s="193" t="s">
        <v>2476</v>
      </c>
      <c r="P656" s="197">
        <v>4608.09</v>
      </c>
      <c r="Q656" s="134"/>
      <c r="R656" s="134"/>
      <c r="S656" s="193" t="s">
        <v>3658</v>
      </c>
      <c r="T656" s="81">
        <v>2855</v>
      </c>
    </row>
    <row r="657" spans="1:20" s="413" customFormat="1" ht="42" customHeight="1">
      <c r="A657" s="194">
        <v>923004</v>
      </c>
      <c r="B657" s="134" t="s">
        <v>925</v>
      </c>
      <c r="C657" s="44" t="s">
        <v>1152</v>
      </c>
      <c r="D657" s="56" t="s">
        <v>290</v>
      </c>
      <c r="E657" s="193">
        <v>315120230406100</v>
      </c>
      <c r="F657" s="197">
        <v>5328.96</v>
      </c>
      <c r="G657" s="193">
        <v>0</v>
      </c>
      <c r="H657" s="134"/>
      <c r="I657" s="193" t="s">
        <v>2004</v>
      </c>
      <c r="J657" s="197">
        <v>5685.1145999999999</v>
      </c>
      <c r="K657" s="21" t="s">
        <v>3317</v>
      </c>
      <c r="L657" s="193">
        <v>3352</v>
      </c>
      <c r="M657" s="193" t="s">
        <v>2708</v>
      </c>
      <c r="N657" s="81">
        <v>3890.1340566293884</v>
      </c>
      <c r="O657" s="193" t="s">
        <v>2481</v>
      </c>
      <c r="P657" s="197">
        <v>4970.97</v>
      </c>
      <c r="Q657" s="134"/>
      <c r="R657" s="134"/>
      <c r="S657" s="193" t="s">
        <v>3659</v>
      </c>
      <c r="T657" s="81">
        <v>3189</v>
      </c>
    </row>
    <row r="658" spans="1:20" s="413" customFormat="1" ht="42" customHeight="1">
      <c r="A658" s="194">
        <v>923005</v>
      </c>
      <c r="B658" s="21" t="s">
        <v>926</v>
      </c>
      <c r="C658" s="44" t="s">
        <v>4075</v>
      </c>
      <c r="D658" s="57" t="s">
        <v>290</v>
      </c>
      <c r="E658" s="197">
        <v>374100230406000</v>
      </c>
      <c r="F658" s="197">
        <v>6825.1679999999997</v>
      </c>
      <c r="G658" s="193">
        <v>0</v>
      </c>
      <c r="H658" s="21"/>
      <c r="I658" s="197" t="s">
        <v>2130</v>
      </c>
      <c r="J658" s="197">
        <v>4914.3185999999996</v>
      </c>
      <c r="K658" s="21" t="s">
        <v>3321</v>
      </c>
      <c r="L658" s="193">
        <v>3112</v>
      </c>
      <c r="M658" s="193" t="s">
        <v>2710</v>
      </c>
      <c r="N658" s="81">
        <v>3614.281933427199</v>
      </c>
      <c r="O658" s="193" t="s">
        <v>2479</v>
      </c>
      <c r="P658" s="197">
        <v>4659.12</v>
      </c>
      <c r="Q658" s="21"/>
      <c r="R658" s="21"/>
      <c r="S658" s="193" t="s">
        <v>3660</v>
      </c>
      <c r="T658" s="81">
        <v>2855</v>
      </c>
    </row>
    <row r="659" spans="1:20" s="413" customFormat="1" ht="42" customHeight="1">
      <c r="A659" s="194">
        <v>923006</v>
      </c>
      <c r="B659" s="21" t="s">
        <v>927</v>
      </c>
      <c r="C659" s="44" t="s">
        <v>4076</v>
      </c>
      <c r="D659" s="57" t="s">
        <v>290</v>
      </c>
      <c r="E659" s="197">
        <v>316050230406000</v>
      </c>
      <c r="F659" s="197">
        <v>6640.7039999999997</v>
      </c>
      <c r="G659" s="193">
        <v>0</v>
      </c>
      <c r="H659" s="21"/>
      <c r="I659" s="197" t="s">
        <v>2005</v>
      </c>
      <c r="J659" s="197">
        <v>4914.3185999999996</v>
      </c>
      <c r="K659" s="21" t="s">
        <v>3320</v>
      </c>
      <c r="L659" s="193">
        <v>3080.8</v>
      </c>
      <c r="M659" s="193" t="s">
        <v>2711</v>
      </c>
      <c r="N659" s="81">
        <v>3614.281933427199</v>
      </c>
      <c r="O659" s="193" t="s">
        <v>2480</v>
      </c>
      <c r="P659" s="197">
        <v>4608.09</v>
      </c>
      <c r="Q659" s="21"/>
      <c r="R659" s="21"/>
      <c r="S659" s="193" t="s">
        <v>3580</v>
      </c>
      <c r="T659" s="81">
        <v>2855</v>
      </c>
    </row>
    <row r="660" spans="1:20" s="413" customFormat="1" ht="42" customHeight="1">
      <c r="A660" s="194">
        <v>923007</v>
      </c>
      <c r="B660" s="21" t="s">
        <v>928</v>
      </c>
      <c r="C660" s="44" t="s">
        <v>4077</v>
      </c>
      <c r="D660" s="57" t="s">
        <v>290</v>
      </c>
      <c r="E660" s="197">
        <v>316050230406100</v>
      </c>
      <c r="F660" s="197">
        <v>7122.36</v>
      </c>
      <c r="G660" s="193">
        <v>0</v>
      </c>
      <c r="H660" s="21"/>
      <c r="I660" s="197" t="s">
        <v>2006</v>
      </c>
      <c r="J660" s="197">
        <v>5685.1145999999999</v>
      </c>
      <c r="K660" s="21" t="s">
        <v>3319</v>
      </c>
      <c r="L660" s="193">
        <v>3824</v>
      </c>
      <c r="M660" s="193" t="s">
        <v>2712</v>
      </c>
      <c r="N660" s="81">
        <v>4249.2233541644109</v>
      </c>
      <c r="O660" s="193" t="s">
        <v>2482</v>
      </c>
      <c r="P660" s="197">
        <v>5242.3200000000006</v>
      </c>
      <c r="Q660" s="21"/>
      <c r="R660" s="21"/>
      <c r="S660" s="193" t="s">
        <v>3579</v>
      </c>
      <c r="T660" s="81">
        <v>3319</v>
      </c>
    </row>
    <row r="661" spans="1:20" s="413" customFormat="1" ht="42" customHeight="1">
      <c r="A661" s="194">
        <v>923008</v>
      </c>
      <c r="B661" s="21" t="s">
        <v>929</v>
      </c>
      <c r="C661" s="44" t="s">
        <v>4183</v>
      </c>
      <c r="D661" s="57" t="s">
        <v>290</v>
      </c>
      <c r="E661" s="197">
        <v>316200230406000</v>
      </c>
      <c r="F661" s="197">
        <v>6763.6799999999994</v>
      </c>
      <c r="G661" s="193">
        <v>0</v>
      </c>
      <c r="H661" s="21"/>
      <c r="I661" s="197" t="s">
        <v>2131</v>
      </c>
      <c r="J661" s="197">
        <v>5270.0706000000009</v>
      </c>
      <c r="K661" s="21" t="s">
        <v>3322</v>
      </c>
      <c r="L661" s="193">
        <v>3112</v>
      </c>
      <c r="M661" s="193" t="s">
        <v>2713</v>
      </c>
      <c r="N661" s="81">
        <v>3528.9810274993401</v>
      </c>
      <c r="O661" s="193" t="s">
        <v>2477</v>
      </c>
      <c r="P661" s="197">
        <v>4783.05</v>
      </c>
      <c r="Q661" s="21"/>
      <c r="R661" s="21"/>
      <c r="S661" s="193" t="s">
        <v>3581</v>
      </c>
      <c r="T661" s="81">
        <v>2855</v>
      </c>
    </row>
    <row r="662" spans="1:20" s="413" customFormat="1" ht="42" customHeight="1">
      <c r="A662" s="194">
        <v>923009</v>
      </c>
      <c r="B662" s="21" t="s">
        <v>930</v>
      </c>
      <c r="C662" s="44" t="s">
        <v>4184</v>
      </c>
      <c r="D662" s="57" t="s">
        <v>290</v>
      </c>
      <c r="E662" s="197">
        <v>316200230406100</v>
      </c>
      <c r="F662" s="197">
        <v>7378.5599999999995</v>
      </c>
      <c r="G662" s="193">
        <v>0</v>
      </c>
      <c r="H662" s="21"/>
      <c r="I662" s="197" t="s">
        <v>2132</v>
      </c>
      <c r="J662" s="197">
        <v>6258.2706000000007</v>
      </c>
      <c r="K662" s="21" t="s">
        <v>3323</v>
      </c>
      <c r="L662" s="193">
        <v>3336</v>
      </c>
      <c r="M662" s="193" t="s">
        <v>2714</v>
      </c>
      <c r="N662" s="81">
        <v>4132.6225190452788</v>
      </c>
      <c r="O662" s="193" t="s">
        <v>2472</v>
      </c>
      <c r="P662" s="197">
        <v>5387.31</v>
      </c>
      <c r="Q662" s="21"/>
      <c r="R662" s="21"/>
      <c r="S662" s="193" t="s">
        <v>3582</v>
      </c>
      <c r="T662" s="81">
        <v>3207</v>
      </c>
    </row>
    <row r="663" spans="1:20" s="413" customFormat="1" ht="42" customHeight="1">
      <c r="A663" s="194">
        <v>923010</v>
      </c>
      <c r="B663" s="21" t="s">
        <v>28</v>
      </c>
      <c r="C663" s="44" t="s">
        <v>1153</v>
      </c>
      <c r="D663" s="57" t="s">
        <v>290</v>
      </c>
      <c r="E663" s="197">
        <v>46900230406000</v>
      </c>
      <c r="F663" s="197">
        <v>9724.4951999999994</v>
      </c>
      <c r="G663" s="193">
        <v>0</v>
      </c>
      <c r="H663" s="21"/>
      <c r="I663" s="420" t="s">
        <v>2003</v>
      </c>
      <c r="J663" s="197" t="e">
        <v>#N/A</v>
      </c>
      <c r="K663" s="21"/>
      <c r="L663" s="193" t="e">
        <v>#N/A</v>
      </c>
      <c r="M663" s="193"/>
      <c r="N663" s="81"/>
      <c r="O663" s="193" t="s">
        <v>2475</v>
      </c>
      <c r="P663" s="197">
        <v>6226.47</v>
      </c>
      <c r="Q663" s="21"/>
      <c r="R663" s="21"/>
      <c r="S663" s="193" t="s">
        <v>3586</v>
      </c>
      <c r="T663" s="81">
        <v>2855</v>
      </c>
    </row>
    <row r="664" spans="1:20" s="413" customFormat="1" ht="42" customHeight="1">
      <c r="A664" s="194">
        <v>923011</v>
      </c>
      <c r="B664" s="21" t="s">
        <v>29</v>
      </c>
      <c r="C664" s="44" t="s">
        <v>1154</v>
      </c>
      <c r="D664" s="57" t="s">
        <v>290</v>
      </c>
      <c r="E664" s="197">
        <v>46900230406100</v>
      </c>
      <c r="F664" s="197">
        <v>5646.6479999999992</v>
      </c>
      <c r="G664" s="193">
        <v>0</v>
      </c>
      <c r="H664" s="21"/>
      <c r="I664" s="420" t="s">
        <v>2004</v>
      </c>
      <c r="J664" s="197" t="e">
        <v>#N/A</v>
      </c>
      <c r="K664" s="21"/>
      <c r="L664" s="193" t="e">
        <v>#N/A</v>
      </c>
      <c r="M664" s="193"/>
      <c r="N664" s="81"/>
      <c r="O664" s="193" t="s">
        <v>2471</v>
      </c>
      <c r="P664" s="197">
        <v>7369.38</v>
      </c>
      <c r="Q664" s="21"/>
      <c r="R664" s="21"/>
      <c r="S664" s="193" t="s">
        <v>3585</v>
      </c>
      <c r="T664" s="81">
        <v>3412</v>
      </c>
    </row>
    <row r="665" spans="1:20" s="459" customFormat="1" ht="42" customHeight="1">
      <c r="A665" s="194">
        <v>923012</v>
      </c>
      <c r="B665" s="21" t="s">
        <v>239</v>
      </c>
      <c r="C665" s="44" t="s">
        <v>4167</v>
      </c>
      <c r="D665" s="57" t="s">
        <v>290</v>
      </c>
      <c r="E665" s="197">
        <v>236022230406000</v>
      </c>
      <c r="F665" s="197">
        <v>6384.5039999999999</v>
      </c>
      <c r="G665" s="193">
        <v>0</v>
      </c>
      <c r="H665" s="21"/>
      <c r="I665" s="197" t="s">
        <v>2133</v>
      </c>
      <c r="J665" s="197">
        <v>5467.7106000000003</v>
      </c>
      <c r="K665" s="21" t="s">
        <v>3661</v>
      </c>
      <c r="L665" s="193">
        <v>3832</v>
      </c>
      <c r="M665" s="193" t="s">
        <v>2715</v>
      </c>
      <c r="N665" s="81">
        <v>3703.6621488078986</v>
      </c>
      <c r="O665" s="193" t="s">
        <v>2474</v>
      </c>
      <c r="P665" s="197">
        <v>6663.06</v>
      </c>
      <c r="Q665" s="21"/>
      <c r="R665" s="21"/>
      <c r="S665" s="193" t="s">
        <v>3662</v>
      </c>
      <c r="T665" s="81">
        <v>3198</v>
      </c>
    </row>
    <row r="666" spans="1:20" s="459" customFormat="1" ht="42" customHeight="1">
      <c r="A666" s="194">
        <v>923013</v>
      </c>
      <c r="B666" s="134" t="s">
        <v>240</v>
      </c>
      <c r="C666" s="44" t="s">
        <v>4168</v>
      </c>
      <c r="D666" s="57" t="s">
        <v>290</v>
      </c>
      <c r="E666" s="197">
        <v>236022230406100</v>
      </c>
      <c r="F666" s="197">
        <v>6302.5199999999995</v>
      </c>
      <c r="G666" s="193">
        <v>0</v>
      </c>
      <c r="H666" s="134"/>
      <c r="I666" s="197" t="s">
        <v>3257</v>
      </c>
      <c r="J666" s="197">
        <v>5685.1145999999999</v>
      </c>
      <c r="K666" s="21" t="s">
        <v>3663</v>
      </c>
      <c r="L666" s="193">
        <v>4370.3999999999996</v>
      </c>
      <c r="M666" s="193" t="s">
        <v>2716</v>
      </c>
      <c r="N666" s="81">
        <v>4175.9608825408832</v>
      </c>
      <c r="O666" s="193" t="s">
        <v>2483</v>
      </c>
      <c r="P666" s="197">
        <v>6663.06</v>
      </c>
      <c r="Q666" s="134"/>
      <c r="R666" s="134"/>
      <c r="S666" s="193" t="s">
        <v>3664</v>
      </c>
      <c r="T666" s="81">
        <v>3784</v>
      </c>
    </row>
    <row r="667" spans="1:20" s="413" customFormat="1" ht="42" customHeight="1">
      <c r="A667" s="194">
        <v>923036</v>
      </c>
      <c r="B667" s="134" t="s">
        <v>4017</v>
      </c>
      <c r="C667" s="44" t="s">
        <v>4147</v>
      </c>
      <c r="D667" s="57" t="s">
        <v>290</v>
      </c>
      <c r="E667" s="193">
        <v>220600230406000</v>
      </c>
      <c r="F667" s="197">
        <v>6999.384</v>
      </c>
      <c r="G667" s="193">
        <v>0</v>
      </c>
      <c r="H667" s="134"/>
      <c r="I667" s="418" t="s">
        <v>5104</v>
      </c>
      <c r="J667" s="197" t="e">
        <v>#N/A</v>
      </c>
      <c r="K667" s="21" t="s">
        <v>3325</v>
      </c>
      <c r="L667" s="193">
        <v>3240</v>
      </c>
      <c r="M667" s="193" t="s">
        <v>2706</v>
      </c>
      <c r="N667" s="81">
        <v>3554.7776724372015</v>
      </c>
      <c r="O667" s="193" t="s">
        <v>2478</v>
      </c>
      <c r="P667" s="197">
        <v>4824.3600000000006</v>
      </c>
      <c r="Q667" s="134"/>
      <c r="R667" s="134"/>
      <c r="S667" s="193" t="s">
        <v>3584</v>
      </c>
      <c r="T667" s="81">
        <v>2966</v>
      </c>
    </row>
    <row r="668" spans="1:20" s="413" customFormat="1" ht="42" customHeight="1">
      <c r="A668" s="194">
        <v>923037</v>
      </c>
      <c r="B668" s="134" t="s">
        <v>4018</v>
      </c>
      <c r="C668" s="44" t="s">
        <v>4148</v>
      </c>
      <c r="D668" s="57" t="s">
        <v>290</v>
      </c>
      <c r="E668" s="197">
        <v>220600230406100</v>
      </c>
      <c r="F668" s="197">
        <v>7153.1040000000003</v>
      </c>
      <c r="G668" s="193">
        <v>0</v>
      </c>
      <c r="H668" s="134"/>
      <c r="I668" s="420" t="s">
        <v>5105</v>
      </c>
      <c r="J668" s="197" t="e">
        <v>#N/A</v>
      </c>
      <c r="K668" s="21" t="s">
        <v>3324</v>
      </c>
      <c r="L668" s="193">
        <v>3752</v>
      </c>
      <c r="M668" s="193" t="s">
        <v>2707</v>
      </c>
      <c r="N668" s="81">
        <v>4136.06207170366</v>
      </c>
      <c r="O668" s="193" t="s">
        <v>2473</v>
      </c>
      <c r="P668" s="197">
        <v>5560.6500000000005</v>
      </c>
      <c r="Q668" s="134"/>
      <c r="R668" s="134"/>
      <c r="S668" s="193" t="s">
        <v>3583</v>
      </c>
      <c r="T668" s="81">
        <v>3439</v>
      </c>
    </row>
    <row r="669" spans="1:20" s="413" customFormat="1" ht="42" customHeight="1">
      <c r="A669" s="194">
        <v>923038</v>
      </c>
      <c r="B669" s="134" t="s">
        <v>4019</v>
      </c>
      <c r="C669" s="44" t="s">
        <v>4149</v>
      </c>
      <c r="D669" s="57" t="s">
        <v>290</v>
      </c>
      <c r="E669" s="197">
        <v>316050230406000</v>
      </c>
      <c r="F669" s="197">
        <v>6640.7039999999997</v>
      </c>
      <c r="G669" s="193">
        <v>0</v>
      </c>
      <c r="H669" s="134"/>
      <c r="I669" s="197" t="s">
        <v>2005</v>
      </c>
      <c r="J669" s="197">
        <v>4914.3185999999996</v>
      </c>
      <c r="K669" s="21" t="s">
        <v>3320</v>
      </c>
      <c r="L669" s="193">
        <v>3080.8</v>
      </c>
      <c r="M669" s="193" t="s">
        <v>2711</v>
      </c>
      <c r="N669" s="81">
        <v>3614.281933427199</v>
      </c>
      <c r="O669" s="193" t="s">
        <v>2480</v>
      </c>
      <c r="P669" s="197">
        <v>4608.09</v>
      </c>
      <c r="Q669" s="134"/>
      <c r="R669" s="134"/>
      <c r="S669" s="193" t="s">
        <v>3580</v>
      </c>
      <c r="T669" s="81">
        <v>2855</v>
      </c>
    </row>
    <row r="670" spans="1:20" s="413" customFormat="1" ht="42" customHeight="1">
      <c r="A670" s="194">
        <v>923033</v>
      </c>
      <c r="B670" s="134" t="s">
        <v>4020</v>
      </c>
      <c r="C670" s="44" t="s">
        <v>4150</v>
      </c>
      <c r="D670" s="57" t="s">
        <v>290</v>
      </c>
      <c r="E670" s="197">
        <v>316050230406100</v>
      </c>
      <c r="F670" s="197">
        <v>7122.36</v>
      </c>
      <c r="G670" s="193">
        <v>0</v>
      </c>
      <c r="H670" s="134"/>
      <c r="I670" s="197" t="s">
        <v>2006</v>
      </c>
      <c r="J670" s="197">
        <v>5685.1145999999999</v>
      </c>
      <c r="K670" s="21" t="s">
        <v>3319</v>
      </c>
      <c r="L670" s="193">
        <v>3824</v>
      </c>
      <c r="M670" s="193" t="s">
        <v>2712</v>
      </c>
      <c r="N670" s="81">
        <v>4249.2233541644109</v>
      </c>
      <c r="O670" s="193" t="s">
        <v>2482</v>
      </c>
      <c r="P670" s="197">
        <v>5242.3200000000006</v>
      </c>
      <c r="Q670" s="134"/>
      <c r="R670" s="134"/>
      <c r="S670" s="193" t="s">
        <v>3579</v>
      </c>
      <c r="T670" s="81">
        <v>3319</v>
      </c>
    </row>
    <row r="671" spans="1:20" s="413" customFormat="1" ht="42" customHeight="1">
      <c r="A671" s="194">
        <v>923034</v>
      </c>
      <c r="B671" s="134" t="s">
        <v>4021</v>
      </c>
      <c r="C671" s="44" t="s">
        <v>4151</v>
      </c>
      <c r="D671" s="57" t="s">
        <v>290</v>
      </c>
      <c r="E671" s="197">
        <v>374100230406000</v>
      </c>
      <c r="F671" s="197">
        <v>6825.1679999999997</v>
      </c>
      <c r="G671" s="193">
        <v>0</v>
      </c>
      <c r="H671" s="134"/>
      <c r="I671" s="197" t="s">
        <v>2130</v>
      </c>
      <c r="J671" s="197">
        <v>4914.3185999999996</v>
      </c>
      <c r="K671" s="21" t="s">
        <v>3321</v>
      </c>
      <c r="L671" s="193">
        <v>3112</v>
      </c>
      <c r="M671" s="193" t="s">
        <v>2710</v>
      </c>
      <c r="N671" s="81">
        <v>3614.281933427199</v>
      </c>
      <c r="O671" s="193" t="s">
        <v>2479</v>
      </c>
      <c r="P671" s="197">
        <v>4659.12</v>
      </c>
      <c r="Q671" s="134"/>
      <c r="R671" s="134"/>
      <c r="S671" s="193" t="s">
        <v>3660</v>
      </c>
      <c r="T671" s="81">
        <v>2855</v>
      </c>
    </row>
    <row r="672" spans="1:20" s="453" customFormat="1" ht="42" customHeight="1">
      <c r="A672" s="194">
        <v>923039</v>
      </c>
      <c r="B672" s="134" t="s">
        <v>4022</v>
      </c>
      <c r="C672" s="44" t="s">
        <v>4185</v>
      </c>
      <c r="D672" s="57" t="s">
        <v>290</v>
      </c>
      <c r="E672" s="197">
        <v>316200230406000</v>
      </c>
      <c r="F672" s="197">
        <v>6763.6799999999994</v>
      </c>
      <c r="G672" s="193">
        <v>0</v>
      </c>
      <c r="H672" s="134"/>
      <c r="I672" s="197" t="s">
        <v>2131</v>
      </c>
      <c r="J672" s="197">
        <v>5270.0706000000009</v>
      </c>
      <c r="K672" s="21" t="s">
        <v>3322</v>
      </c>
      <c r="L672" s="193">
        <v>3112</v>
      </c>
      <c r="M672" s="193" t="s">
        <v>2713</v>
      </c>
      <c r="N672" s="81">
        <v>3528.9810274993401</v>
      </c>
      <c r="O672" s="193" t="s">
        <v>2477</v>
      </c>
      <c r="P672" s="197">
        <v>4783.05</v>
      </c>
      <c r="Q672" s="134"/>
      <c r="R672" s="134"/>
      <c r="S672" s="193" t="s">
        <v>3581</v>
      </c>
      <c r="T672" s="81">
        <v>2855</v>
      </c>
    </row>
    <row r="673" spans="1:20" s="413" customFormat="1" ht="42" customHeight="1">
      <c r="A673" s="194">
        <v>923040</v>
      </c>
      <c r="B673" s="134" t="s">
        <v>4023</v>
      </c>
      <c r="C673" s="44" t="s">
        <v>4186</v>
      </c>
      <c r="D673" s="57" t="s">
        <v>290</v>
      </c>
      <c r="E673" s="197">
        <v>316200230406100</v>
      </c>
      <c r="F673" s="197">
        <v>7378.5599999999995</v>
      </c>
      <c r="G673" s="193">
        <v>0</v>
      </c>
      <c r="H673" s="134"/>
      <c r="I673" s="197" t="s">
        <v>2132</v>
      </c>
      <c r="J673" s="197">
        <v>6258.2706000000007</v>
      </c>
      <c r="K673" s="21" t="s">
        <v>3323</v>
      </c>
      <c r="L673" s="193">
        <v>3336</v>
      </c>
      <c r="M673" s="193" t="s">
        <v>2714</v>
      </c>
      <c r="N673" s="81">
        <v>4132.6225190452788</v>
      </c>
      <c r="O673" s="193" t="s">
        <v>2472</v>
      </c>
      <c r="P673" s="197">
        <v>5387.31</v>
      </c>
      <c r="Q673" s="134"/>
      <c r="R673" s="134"/>
      <c r="S673" s="193" t="s">
        <v>3582</v>
      </c>
      <c r="T673" s="81">
        <v>3207</v>
      </c>
    </row>
    <row r="674" spans="1:20" s="453" customFormat="1" ht="42" customHeight="1">
      <c r="A674" s="194">
        <v>923041</v>
      </c>
      <c r="B674" s="134" t="s">
        <v>4024</v>
      </c>
      <c r="C674" s="44" t="s">
        <v>4169</v>
      </c>
      <c r="D674" s="57" t="s">
        <v>290</v>
      </c>
      <c r="E674" s="197">
        <v>236022230406000</v>
      </c>
      <c r="F674" s="197">
        <v>6384.5039999999999</v>
      </c>
      <c r="G674" s="193">
        <v>0</v>
      </c>
      <c r="H674" s="134"/>
      <c r="I674" s="197" t="s">
        <v>2133</v>
      </c>
      <c r="J674" s="197">
        <v>5467.7106000000003</v>
      </c>
      <c r="K674" s="21" t="s">
        <v>3661</v>
      </c>
      <c r="L674" s="193">
        <v>3832</v>
      </c>
      <c r="M674" s="193" t="s">
        <v>2715</v>
      </c>
      <c r="N674" s="81">
        <v>3703.6621488078986</v>
      </c>
      <c r="O674" s="193" t="s">
        <v>2474</v>
      </c>
      <c r="P674" s="197">
        <v>6663.06</v>
      </c>
      <c r="Q674" s="134"/>
      <c r="R674" s="134"/>
      <c r="S674" s="193" t="s">
        <v>3662</v>
      </c>
      <c r="T674" s="81">
        <v>3198</v>
      </c>
    </row>
    <row r="675" spans="1:20" s="453" customFormat="1" ht="42" customHeight="1">
      <c r="A675" s="194">
        <v>923042</v>
      </c>
      <c r="B675" s="134" t="s">
        <v>4025</v>
      </c>
      <c r="C675" s="44" t="s">
        <v>4170</v>
      </c>
      <c r="D675" s="57" t="s">
        <v>290</v>
      </c>
      <c r="E675" s="197">
        <v>236022230406100</v>
      </c>
      <c r="F675" s="197">
        <v>6302.5199999999995</v>
      </c>
      <c r="G675" s="193">
        <v>0</v>
      </c>
      <c r="H675" s="134"/>
      <c r="I675" s="197" t="s">
        <v>3257</v>
      </c>
      <c r="J675" s="197">
        <v>5685.1145999999999</v>
      </c>
      <c r="K675" s="21" t="s">
        <v>3663</v>
      </c>
      <c r="L675" s="193">
        <v>4370.3999999999996</v>
      </c>
      <c r="M675" s="193" t="s">
        <v>2716</v>
      </c>
      <c r="N675" s="81">
        <v>4175.9608825408832</v>
      </c>
      <c r="O675" s="193" t="s">
        <v>2483</v>
      </c>
      <c r="P675" s="197">
        <v>6663.06</v>
      </c>
      <c r="Q675" s="134"/>
      <c r="R675" s="134"/>
      <c r="S675" s="193" t="s">
        <v>3664</v>
      </c>
      <c r="T675" s="81">
        <v>3784</v>
      </c>
    </row>
    <row r="676" spans="1:20" s="413" customFormat="1" ht="42" customHeight="1">
      <c r="A676" s="194">
        <v>923014</v>
      </c>
      <c r="B676" s="134" t="s">
        <v>44</v>
      </c>
      <c r="C676" s="44" t="s">
        <v>4408</v>
      </c>
      <c r="D676" s="57" t="s">
        <v>290</v>
      </c>
      <c r="E676" s="197">
        <v>315120230440003</v>
      </c>
      <c r="F676" s="197">
        <v>3166.6320000000001</v>
      </c>
      <c r="G676" s="193">
        <v>0</v>
      </c>
      <c r="H676" s="134"/>
      <c r="I676" s="197"/>
      <c r="J676" s="197" t="e">
        <v>#N/A</v>
      </c>
      <c r="K676" s="134" t="s">
        <v>3326</v>
      </c>
      <c r="L676" s="193">
        <v>1280.8</v>
      </c>
      <c r="M676" s="193" t="s">
        <v>2717</v>
      </c>
      <c r="N676" s="81">
        <v>1599.5639637802803</v>
      </c>
      <c r="O676" s="193" t="s">
        <v>2469</v>
      </c>
      <c r="P676" s="197">
        <v>1852.47</v>
      </c>
      <c r="Q676" s="134"/>
      <c r="R676" s="134"/>
      <c r="S676" s="134" t="s">
        <v>3504</v>
      </c>
      <c r="T676" s="81">
        <v>1222</v>
      </c>
    </row>
    <row r="677" spans="1:20" s="413" customFormat="1" ht="42" customHeight="1">
      <c r="A677" s="194">
        <v>923015</v>
      </c>
      <c r="B677" s="134" t="s">
        <v>134</v>
      </c>
      <c r="C677" s="44" t="s">
        <v>4409</v>
      </c>
      <c r="D677" s="57" t="s">
        <v>290</v>
      </c>
      <c r="E677" s="197">
        <v>315120230440002</v>
      </c>
      <c r="F677" s="197">
        <v>2029.1039999999998</v>
      </c>
      <c r="G677" s="193">
        <v>0</v>
      </c>
      <c r="H677" s="134"/>
      <c r="I677" s="197"/>
      <c r="J677" s="197" t="e">
        <v>#N/A</v>
      </c>
      <c r="K677" s="134" t="s">
        <v>3327</v>
      </c>
      <c r="L677" s="193">
        <v>1039.2</v>
      </c>
      <c r="M677" s="193" t="s">
        <v>2718</v>
      </c>
      <c r="N677" s="81">
        <v>1428.6181966587237</v>
      </c>
      <c r="O677" s="193" t="s">
        <v>2470</v>
      </c>
      <c r="P677" s="197">
        <v>1536.5700000000002</v>
      </c>
      <c r="Q677" s="134"/>
      <c r="R677" s="134"/>
      <c r="S677" s="134" t="s">
        <v>3503</v>
      </c>
      <c r="T677" s="81">
        <v>992</v>
      </c>
    </row>
    <row r="678" spans="1:20" s="413" customFormat="1" ht="42" customHeight="1">
      <c r="A678" s="439">
        <v>923057</v>
      </c>
      <c r="B678" s="134" t="s">
        <v>3844</v>
      </c>
      <c r="C678" s="44" t="s">
        <v>4410</v>
      </c>
      <c r="D678" s="57" t="s">
        <v>290</v>
      </c>
      <c r="E678" s="197"/>
      <c r="F678" s="197">
        <v>0</v>
      </c>
      <c r="G678" s="193"/>
      <c r="H678" s="134"/>
      <c r="I678" s="197"/>
      <c r="J678" s="197" t="e">
        <v>#N/A</v>
      </c>
      <c r="K678" s="134" t="s">
        <v>3327</v>
      </c>
      <c r="L678" s="193">
        <v>0</v>
      </c>
      <c r="M678" s="193"/>
      <c r="N678" s="81"/>
      <c r="O678" s="193"/>
      <c r="P678" s="197"/>
      <c r="Q678" s="134"/>
      <c r="R678" s="134"/>
      <c r="S678" s="134"/>
      <c r="T678" s="81"/>
    </row>
    <row r="679" spans="1:20" s="413" customFormat="1" ht="42" customHeight="1">
      <c r="A679" s="194">
        <v>923016</v>
      </c>
      <c r="B679" s="134" t="s">
        <v>303</v>
      </c>
      <c r="C679" s="44" t="s">
        <v>4411</v>
      </c>
      <c r="D679" s="57" t="s">
        <v>290</v>
      </c>
      <c r="E679" s="197"/>
      <c r="F679" s="197" t="e">
        <v>#N/A</v>
      </c>
      <c r="G679" s="193">
        <v>0</v>
      </c>
      <c r="H679" s="134"/>
      <c r="I679" s="197"/>
      <c r="J679" s="197" t="e">
        <v>#N/A</v>
      </c>
      <c r="K679" s="134"/>
      <c r="L679" s="193" t="e">
        <v>#N/A</v>
      </c>
      <c r="M679" s="193" t="s">
        <v>2719</v>
      </c>
      <c r="N679" s="81">
        <v>561.67894911368614</v>
      </c>
      <c r="O679" s="193"/>
      <c r="P679" s="197"/>
      <c r="Q679" s="134"/>
      <c r="R679" s="134"/>
      <c r="S679" s="134"/>
      <c r="T679" s="81"/>
    </row>
    <row r="680" spans="1:20" s="413" customFormat="1" ht="42" customHeight="1">
      <c r="A680" s="194">
        <v>923017</v>
      </c>
      <c r="B680" s="134" t="s">
        <v>304</v>
      </c>
      <c r="C680" s="44" t="s">
        <v>4412</v>
      </c>
      <c r="D680" s="57" t="s">
        <v>290</v>
      </c>
      <c r="E680" s="197"/>
      <c r="F680" s="197" t="e">
        <v>#N/A</v>
      </c>
      <c r="G680" s="193">
        <v>0</v>
      </c>
      <c r="H680" s="134"/>
      <c r="I680" s="197"/>
      <c r="J680" s="197" t="e">
        <v>#N/A</v>
      </c>
      <c r="K680" s="134"/>
      <c r="L680" s="193" t="e">
        <v>#N/A</v>
      </c>
      <c r="M680" s="193"/>
      <c r="N680" s="81"/>
      <c r="O680" s="193"/>
      <c r="P680" s="197"/>
      <c r="Q680" s="134"/>
      <c r="R680" s="134"/>
      <c r="S680" s="134"/>
      <c r="T680" s="81"/>
    </row>
    <row r="681" spans="1:20" s="413" customFormat="1" ht="42" customHeight="1">
      <c r="A681" s="192">
        <v>923019</v>
      </c>
      <c r="B681" s="21" t="s">
        <v>508</v>
      </c>
      <c r="C681" s="44" t="s">
        <v>4413</v>
      </c>
      <c r="D681" s="57" t="s">
        <v>290</v>
      </c>
      <c r="E681" s="197">
        <v>45200230411201</v>
      </c>
      <c r="F681" s="197" t="e">
        <v>#N/A</v>
      </c>
      <c r="G681" s="193">
        <v>0</v>
      </c>
      <c r="H681" s="21"/>
      <c r="I681" s="197" t="s">
        <v>2134</v>
      </c>
      <c r="J681" s="197">
        <v>744.1146</v>
      </c>
      <c r="K681" s="21"/>
      <c r="L681" s="193" t="e">
        <v>#N/A</v>
      </c>
      <c r="M681" s="193"/>
      <c r="N681" s="81"/>
      <c r="O681" s="193"/>
      <c r="P681" s="197"/>
      <c r="Q681" s="21"/>
      <c r="R681" s="21"/>
      <c r="S681" s="21"/>
      <c r="T681" s="81"/>
    </row>
    <row r="682" spans="1:20" s="413" customFormat="1" ht="42" customHeight="1">
      <c r="A682" s="192">
        <v>923020</v>
      </c>
      <c r="B682" s="21" t="s">
        <v>839</v>
      </c>
      <c r="C682" s="44" t="s">
        <v>4414</v>
      </c>
      <c r="D682" s="57" t="s">
        <v>290</v>
      </c>
      <c r="E682" s="197">
        <v>316000230401710</v>
      </c>
      <c r="F682" s="197">
        <v>1374.9371999999998</v>
      </c>
      <c r="G682" s="193">
        <v>0</v>
      </c>
      <c r="H682" s="21"/>
      <c r="I682" s="197"/>
      <c r="J682" s="197" t="e">
        <v>#N/A</v>
      </c>
      <c r="K682" s="21"/>
      <c r="L682" s="193" t="e">
        <v>#N/A</v>
      </c>
      <c r="M682" s="193"/>
      <c r="N682" s="81"/>
      <c r="O682" s="193"/>
      <c r="P682" s="197"/>
      <c r="Q682" s="21"/>
      <c r="R682" s="21"/>
      <c r="S682" s="21"/>
      <c r="T682" s="81"/>
    </row>
    <row r="683" spans="1:20" s="413" customFormat="1" ht="42" customHeight="1">
      <c r="A683" s="192">
        <v>923021</v>
      </c>
      <c r="B683" s="21" t="s">
        <v>840</v>
      </c>
      <c r="C683" s="44" t="s">
        <v>4415</v>
      </c>
      <c r="D683" s="57" t="s">
        <v>290</v>
      </c>
      <c r="E683" s="197">
        <v>316000230401710</v>
      </c>
      <c r="F683" s="197">
        <v>1374.9371999999998</v>
      </c>
      <c r="G683" s="193">
        <v>0</v>
      </c>
      <c r="H683" s="21"/>
      <c r="I683" s="197"/>
      <c r="J683" s="197" t="e">
        <v>#N/A</v>
      </c>
      <c r="K683" s="21"/>
      <c r="L683" s="193" t="e">
        <v>#N/A</v>
      </c>
      <c r="M683" s="193"/>
      <c r="N683" s="81"/>
      <c r="O683" s="193"/>
      <c r="P683" s="197"/>
      <c r="Q683" s="21"/>
      <c r="R683" s="21"/>
      <c r="S683" s="21"/>
      <c r="T683" s="81"/>
    </row>
    <row r="684" spans="1:20" s="413" customFormat="1" ht="42" customHeight="1">
      <c r="A684" s="194">
        <v>923022</v>
      </c>
      <c r="B684" s="134" t="s">
        <v>454</v>
      </c>
      <c r="C684" s="44" t="s">
        <v>4416</v>
      </c>
      <c r="D684" s="57" t="s">
        <v>290</v>
      </c>
      <c r="E684" s="197">
        <v>316000230401710</v>
      </c>
      <c r="F684" s="197">
        <v>1374.9371999999998</v>
      </c>
      <c r="G684" s="193">
        <v>0</v>
      </c>
      <c r="H684" s="134"/>
      <c r="I684" s="197"/>
      <c r="J684" s="197" t="e">
        <v>#N/A</v>
      </c>
      <c r="K684" s="134"/>
      <c r="L684" s="193" t="e">
        <v>#N/A</v>
      </c>
      <c r="M684" s="193"/>
      <c r="N684" s="81"/>
      <c r="O684" s="193"/>
      <c r="P684" s="197"/>
      <c r="Q684" s="134"/>
      <c r="R684" s="134"/>
      <c r="S684" s="134"/>
      <c r="T684" s="81"/>
    </row>
    <row r="685" spans="1:20" s="413" customFormat="1" ht="42" customHeight="1">
      <c r="A685" s="194">
        <v>923023</v>
      </c>
      <c r="B685" s="134" t="s">
        <v>455</v>
      </c>
      <c r="C685" s="44" t="s">
        <v>4417</v>
      </c>
      <c r="D685" s="57" t="s">
        <v>290</v>
      </c>
      <c r="E685" s="197">
        <v>316000230401710</v>
      </c>
      <c r="F685" s="197">
        <v>1374.9371999999998</v>
      </c>
      <c r="G685" s="193">
        <v>0</v>
      </c>
      <c r="H685" s="134"/>
      <c r="I685" s="197"/>
      <c r="J685" s="197" t="e">
        <v>#N/A</v>
      </c>
      <c r="K685" s="134"/>
      <c r="L685" s="193" t="e">
        <v>#N/A</v>
      </c>
      <c r="M685" s="193"/>
      <c r="N685" s="81"/>
      <c r="O685" s="193"/>
      <c r="P685" s="197"/>
      <c r="Q685" s="134"/>
      <c r="R685" s="134"/>
      <c r="S685" s="134"/>
      <c r="T685" s="81"/>
    </row>
    <row r="686" spans="1:20" s="413" customFormat="1" ht="42" customHeight="1">
      <c r="A686" s="194">
        <v>923024</v>
      </c>
      <c r="B686" s="134" t="s">
        <v>45</v>
      </c>
      <c r="C686" s="44" t="s">
        <v>1155</v>
      </c>
      <c r="D686" s="57" t="s">
        <v>290</v>
      </c>
      <c r="E686" s="197">
        <v>316000230401600</v>
      </c>
      <c r="F686" s="197">
        <v>346.72679999999997</v>
      </c>
      <c r="G686" s="193">
        <v>0</v>
      </c>
      <c r="H686" s="134"/>
      <c r="I686" s="197"/>
      <c r="J686" s="197" t="e">
        <v>#N/A</v>
      </c>
      <c r="K686" s="134" t="s">
        <v>2304</v>
      </c>
      <c r="L686" s="193">
        <v>985.6</v>
      </c>
      <c r="M686" s="193" t="s">
        <v>2720</v>
      </c>
      <c r="N686" s="81">
        <v>1325.1502588641533</v>
      </c>
      <c r="O686" s="193"/>
      <c r="P686" s="197"/>
      <c r="Q686" s="134"/>
      <c r="R686" s="134"/>
      <c r="S686" s="134"/>
      <c r="T686" s="81"/>
    </row>
    <row r="687" spans="1:20" s="413" customFormat="1" ht="42" customHeight="1">
      <c r="A687" s="192">
        <v>923025</v>
      </c>
      <c r="B687" s="21" t="s">
        <v>46</v>
      </c>
      <c r="C687" s="44" t="s">
        <v>1156</v>
      </c>
      <c r="D687" s="57" t="s">
        <v>290</v>
      </c>
      <c r="E687" s="197">
        <v>316000230402310</v>
      </c>
      <c r="F687" s="197">
        <v>162.26279999999997</v>
      </c>
      <c r="G687" s="193">
        <v>0</v>
      </c>
      <c r="H687" s="21"/>
      <c r="I687" s="197"/>
      <c r="J687" s="197" t="e">
        <v>#N/A</v>
      </c>
      <c r="K687" s="21" t="s">
        <v>2304</v>
      </c>
      <c r="L687" s="193">
        <v>985.6</v>
      </c>
      <c r="M687" s="193" t="s">
        <v>2721</v>
      </c>
      <c r="N687" s="81">
        <v>1426.4852786596471</v>
      </c>
      <c r="O687" s="193"/>
      <c r="P687" s="197"/>
      <c r="Q687" s="21"/>
      <c r="R687" s="21"/>
      <c r="S687" s="21"/>
      <c r="T687" s="81"/>
    </row>
    <row r="688" spans="1:20" s="413" customFormat="1" ht="42" customHeight="1">
      <c r="A688" s="194">
        <v>923026</v>
      </c>
      <c r="B688" s="134" t="s">
        <v>1018</v>
      </c>
      <c r="C688" s="44" t="s">
        <v>1157</v>
      </c>
      <c r="D688" s="57" t="s">
        <v>290</v>
      </c>
      <c r="E688" s="197">
        <v>316000230402310</v>
      </c>
      <c r="F688" s="197">
        <v>162.26279999999997</v>
      </c>
      <c r="G688" s="193">
        <v>0</v>
      </c>
      <c r="H688" s="134"/>
      <c r="I688" s="197"/>
      <c r="J688" s="197" t="e">
        <v>#N/A</v>
      </c>
      <c r="K688" s="134" t="s">
        <v>2305</v>
      </c>
      <c r="L688" s="193">
        <v>892</v>
      </c>
      <c r="M688" s="193"/>
      <c r="N688" s="81"/>
      <c r="O688" s="193"/>
      <c r="P688" s="197"/>
      <c r="Q688" s="134"/>
      <c r="R688" s="134"/>
      <c r="S688" s="134"/>
      <c r="T688" s="81"/>
    </row>
    <row r="689" spans="1:20" s="413" customFormat="1" ht="42" customHeight="1">
      <c r="A689" s="194">
        <v>923027</v>
      </c>
      <c r="B689" s="134" t="s">
        <v>155</v>
      </c>
      <c r="C689" s="44" t="s">
        <v>1158</v>
      </c>
      <c r="D689" s="57" t="s">
        <v>290</v>
      </c>
      <c r="E689" s="197"/>
      <c r="F689" s="197" t="e">
        <v>#N/A</v>
      </c>
      <c r="G689" s="193">
        <v>0</v>
      </c>
      <c r="H689" s="134"/>
      <c r="I689" s="197"/>
      <c r="J689" s="197" t="e">
        <v>#N/A</v>
      </c>
      <c r="K689" s="134" t="s">
        <v>2306</v>
      </c>
      <c r="L689" s="193">
        <v>1192</v>
      </c>
      <c r="M689" s="193" t="s">
        <v>2722</v>
      </c>
      <c r="N689" s="81">
        <v>1237.5344417486644</v>
      </c>
      <c r="O689" s="193"/>
      <c r="P689" s="197"/>
      <c r="Q689" s="134"/>
      <c r="R689" s="134"/>
      <c r="S689" s="134"/>
      <c r="T689" s="81"/>
    </row>
    <row r="690" spans="1:20" s="413" customFormat="1" ht="42" customHeight="1">
      <c r="A690" s="194">
        <v>923028</v>
      </c>
      <c r="B690" s="134" t="s">
        <v>156</v>
      </c>
      <c r="C690" s="44" t="s">
        <v>1159</v>
      </c>
      <c r="D690" s="57" t="s">
        <v>290</v>
      </c>
      <c r="E690" s="197"/>
      <c r="F690" s="197" t="e">
        <v>#N/A</v>
      </c>
      <c r="G690" s="193">
        <v>0</v>
      </c>
      <c r="H690" s="134"/>
      <c r="I690" s="197"/>
      <c r="J690" s="197" t="e">
        <v>#N/A</v>
      </c>
      <c r="K690" s="134"/>
      <c r="L690" s="193" t="e">
        <v>#N/A</v>
      </c>
      <c r="M690" s="193" t="s">
        <v>2723</v>
      </c>
      <c r="N690" s="81">
        <v>1375.0382686096273</v>
      </c>
      <c r="O690" s="193"/>
      <c r="P690" s="197"/>
      <c r="Q690" s="134"/>
      <c r="R690" s="134"/>
      <c r="S690" s="134"/>
      <c r="T690" s="81"/>
    </row>
    <row r="691" spans="1:20" s="413" customFormat="1" ht="42" customHeight="1">
      <c r="A691" s="194">
        <v>923029</v>
      </c>
      <c r="B691" s="134" t="s">
        <v>157</v>
      </c>
      <c r="C691" s="44" t="s">
        <v>1160</v>
      </c>
      <c r="D691" s="57" t="s">
        <v>290</v>
      </c>
      <c r="E691" s="197"/>
      <c r="F691" s="197" t="e">
        <v>#N/A</v>
      </c>
      <c r="G691" s="193">
        <v>0</v>
      </c>
      <c r="H691" s="134"/>
      <c r="I691" s="197"/>
      <c r="J691" s="197" t="e">
        <v>#N/A</v>
      </c>
      <c r="K691" s="134"/>
      <c r="L691" s="193" t="e">
        <v>#N/A</v>
      </c>
      <c r="M691" s="193" t="s">
        <v>2724</v>
      </c>
      <c r="N691" s="81">
        <v>1192.6352329777378</v>
      </c>
      <c r="O691" s="193"/>
      <c r="P691" s="197"/>
      <c r="Q691" s="134"/>
      <c r="R691" s="134"/>
      <c r="S691" s="134"/>
      <c r="T691" s="81"/>
    </row>
    <row r="692" spans="1:20" s="413" customFormat="1" ht="42" customHeight="1">
      <c r="A692" s="194">
        <v>929022</v>
      </c>
      <c r="B692" s="134" t="s">
        <v>3191</v>
      </c>
      <c r="C692" s="44" t="s">
        <v>4240</v>
      </c>
      <c r="D692" s="57" t="s">
        <v>290</v>
      </c>
      <c r="E692" s="197"/>
      <c r="F692" s="197" t="e">
        <v>#N/A</v>
      </c>
      <c r="G692" s="193" t="e">
        <v>#N/A</v>
      </c>
      <c r="H692" s="134"/>
      <c r="I692" s="197"/>
      <c r="J692" s="197" t="e">
        <v>#N/A</v>
      </c>
      <c r="K692" s="134" t="s">
        <v>3329</v>
      </c>
      <c r="L692" s="193">
        <v>4480</v>
      </c>
      <c r="M692" s="193"/>
      <c r="N692" s="81"/>
      <c r="O692" s="193"/>
      <c r="P692" s="197"/>
      <c r="Q692" s="134"/>
      <c r="R692" s="134"/>
      <c r="S692" s="134" t="s">
        <v>3578</v>
      </c>
      <c r="T692" s="81">
        <v>5157</v>
      </c>
    </row>
    <row r="693" spans="1:20" s="413" customFormat="1" ht="42" customHeight="1">
      <c r="A693" s="194">
        <v>929023</v>
      </c>
      <c r="B693" s="134" t="s">
        <v>3192</v>
      </c>
      <c r="C693" s="44" t="s">
        <v>4241</v>
      </c>
      <c r="D693" s="57" t="s">
        <v>290</v>
      </c>
      <c r="E693" s="197"/>
      <c r="F693" s="197" t="e">
        <v>#N/A</v>
      </c>
      <c r="G693" s="193" t="e">
        <v>#N/A</v>
      </c>
      <c r="H693" s="134"/>
      <c r="I693" s="197"/>
      <c r="J693" s="197" t="e">
        <v>#N/A</v>
      </c>
      <c r="K693" s="134" t="s">
        <v>3328</v>
      </c>
      <c r="L693" s="193">
        <v>1868</v>
      </c>
      <c r="M693" s="193" t="s">
        <v>3411</v>
      </c>
      <c r="N693" s="81">
        <v>1206.593501091256</v>
      </c>
      <c r="O693" s="193"/>
      <c r="P693" s="197"/>
      <c r="Q693" s="134"/>
      <c r="R693" s="134"/>
      <c r="S693" s="134" t="s">
        <v>3576</v>
      </c>
      <c r="T693" s="81">
        <v>1819</v>
      </c>
    </row>
    <row r="694" spans="1:20" s="413" customFormat="1" ht="42" customHeight="1">
      <c r="A694" s="194">
        <v>929024</v>
      </c>
      <c r="B694" s="134" t="s">
        <v>3193</v>
      </c>
      <c r="C694" s="44" t="s">
        <v>3188</v>
      </c>
      <c r="D694" s="57" t="s">
        <v>290</v>
      </c>
      <c r="E694" s="197"/>
      <c r="F694" s="197" t="e">
        <v>#N/A</v>
      </c>
      <c r="G694" s="193" t="e">
        <v>#N/A</v>
      </c>
      <c r="H694" s="134"/>
      <c r="I694" s="197"/>
      <c r="J694" s="197" t="e">
        <v>#N/A</v>
      </c>
      <c r="K694" s="134" t="s">
        <v>3330</v>
      </c>
      <c r="L694" s="193">
        <v>2446.4</v>
      </c>
      <c r="M694" s="193"/>
      <c r="N694" s="81"/>
      <c r="O694" s="193"/>
      <c r="P694" s="197"/>
      <c r="Q694" s="134"/>
      <c r="R694" s="134"/>
      <c r="S694" s="134" t="s">
        <v>3577</v>
      </c>
      <c r="T694" s="81">
        <v>2270</v>
      </c>
    </row>
    <row r="695" spans="1:20" s="413" customFormat="1" ht="42" customHeight="1">
      <c r="A695" s="194">
        <v>929025</v>
      </c>
      <c r="B695" s="134" t="s">
        <v>3194</v>
      </c>
      <c r="C695" s="44" t="s">
        <v>3189</v>
      </c>
      <c r="D695" s="57" t="s">
        <v>290</v>
      </c>
      <c r="E695" s="197"/>
      <c r="F695" s="197" t="e">
        <v>#N/A</v>
      </c>
      <c r="G695" s="193" t="e">
        <v>#N/A</v>
      </c>
      <c r="H695" s="134"/>
      <c r="I695" s="197"/>
      <c r="J695" s="197" t="e">
        <v>#N/A</v>
      </c>
      <c r="K695" s="134" t="s">
        <v>3331</v>
      </c>
      <c r="L695" s="193">
        <v>1640</v>
      </c>
      <c r="M695" s="193" t="s">
        <v>3411</v>
      </c>
      <c r="N695" s="81">
        <v>1206.593501091256</v>
      </c>
      <c r="O695" s="193"/>
      <c r="P695" s="197"/>
      <c r="Q695" s="134"/>
      <c r="R695" s="134"/>
      <c r="S695" s="134" t="s">
        <v>3575</v>
      </c>
      <c r="T695" s="81">
        <v>1589</v>
      </c>
    </row>
    <row r="696" spans="1:20" s="413" customFormat="1" ht="42" customHeight="1">
      <c r="A696" s="194">
        <v>929026</v>
      </c>
      <c r="B696" s="134" t="s">
        <v>3195</v>
      </c>
      <c r="C696" s="44" t="s">
        <v>3190</v>
      </c>
      <c r="D696" s="57" t="s">
        <v>290</v>
      </c>
      <c r="E696" s="197"/>
      <c r="F696" s="197" t="e">
        <v>#N/A</v>
      </c>
      <c r="G696" s="193" t="e">
        <v>#N/A</v>
      </c>
      <c r="H696" s="134"/>
      <c r="I696" s="197"/>
      <c r="J696" s="197" t="e">
        <v>#N/A</v>
      </c>
      <c r="K696" s="134" t="s">
        <v>3332</v>
      </c>
      <c r="L696" s="193">
        <v>1396</v>
      </c>
      <c r="M696" s="193"/>
      <c r="N696" s="81"/>
      <c r="O696" s="193"/>
      <c r="P696" s="197"/>
      <c r="Q696" s="134"/>
      <c r="R696" s="134"/>
      <c r="S696" s="134" t="s">
        <v>3574</v>
      </c>
      <c r="T696" s="81">
        <v>1145</v>
      </c>
    </row>
    <row r="697" spans="1:20" s="413" customFormat="1" ht="42" customHeight="1">
      <c r="A697" s="194">
        <v>923030</v>
      </c>
      <c r="B697" s="134" t="s">
        <v>200</v>
      </c>
      <c r="C697" s="44" t="s">
        <v>4418</v>
      </c>
      <c r="D697" s="57" t="s">
        <v>290</v>
      </c>
      <c r="E697" s="197"/>
      <c r="F697" s="197" t="e">
        <v>#N/A</v>
      </c>
      <c r="G697" s="193">
        <v>0</v>
      </c>
      <c r="H697" s="134"/>
      <c r="I697" s="197"/>
      <c r="J697" s="197" t="e">
        <v>#N/A</v>
      </c>
      <c r="K697" s="134"/>
      <c r="L697" s="193" t="e">
        <v>#N/A</v>
      </c>
      <c r="M697" s="193"/>
      <c r="N697" s="81"/>
      <c r="O697" s="193"/>
      <c r="P697" s="197"/>
      <c r="Q697" s="134"/>
      <c r="R697" s="134"/>
      <c r="S697" s="134"/>
      <c r="T697" s="81"/>
    </row>
    <row r="698" spans="1:20" s="413" customFormat="1" ht="42" customHeight="1">
      <c r="A698" s="194">
        <v>823001</v>
      </c>
      <c r="B698" s="134" t="s">
        <v>570</v>
      </c>
      <c r="C698" s="44" t="s">
        <v>899</v>
      </c>
      <c r="D698" s="57" t="s">
        <v>289</v>
      </c>
      <c r="E698" s="197"/>
      <c r="F698" s="197" t="e">
        <v>#N/A</v>
      </c>
      <c r="G698" s="193">
        <v>0</v>
      </c>
      <c r="H698" s="134"/>
      <c r="I698" s="197"/>
      <c r="J698" s="197" t="e">
        <v>#N/A</v>
      </c>
      <c r="K698" s="134"/>
      <c r="L698" s="193" t="e">
        <v>#N/A</v>
      </c>
      <c r="M698" s="193"/>
      <c r="N698" s="81"/>
      <c r="O698" s="193"/>
      <c r="P698" s="197"/>
      <c r="Q698" s="134"/>
      <c r="R698" s="134"/>
      <c r="S698" s="134"/>
      <c r="T698" s="81"/>
    </row>
    <row r="699" spans="1:20" s="413" customFormat="1" ht="42" customHeight="1">
      <c r="A699" s="194">
        <v>823002</v>
      </c>
      <c r="B699" s="134" t="s">
        <v>571</v>
      </c>
      <c r="C699" s="44" t="s">
        <v>572</v>
      </c>
      <c r="D699" s="57" t="s">
        <v>289</v>
      </c>
      <c r="E699" s="197"/>
      <c r="F699" s="197" t="e">
        <v>#N/A</v>
      </c>
      <c r="G699" s="193">
        <v>0</v>
      </c>
      <c r="H699" s="134"/>
      <c r="I699" s="197"/>
      <c r="J699" s="197" t="e">
        <v>#N/A</v>
      </c>
      <c r="K699" s="134"/>
      <c r="L699" s="193" t="e">
        <v>#N/A</v>
      </c>
      <c r="M699" s="193"/>
      <c r="N699" s="81"/>
      <c r="O699" s="193"/>
      <c r="P699" s="197"/>
      <c r="Q699" s="134"/>
      <c r="R699" s="134"/>
      <c r="S699" s="134"/>
      <c r="T699" s="81"/>
    </row>
    <row r="700" spans="1:20" s="413" customFormat="1" ht="42" customHeight="1">
      <c r="A700" s="194">
        <v>823003</v>
      </c>
      <c r="B700" s="134" t="s">
        <v>574</v>
      </c>
      <c r="C700" s="44" t="s">
        <v>573</v>
      </c>
      <c r="D700" s="57" t="s">
        <v>289</v>
      </c>
      <c r="E700" s="197"/>
      <c r="F700" s="197" t="e">
        <v>#N/A</v>
      </c>
      <c r="G700" s="193">
        <v>0</v>
      </c>
      <c r="H700" s="134"/>
      <c r="I700" s="197"/>
      <c r="J700" s="197" t="e">
        <v>#N/A</v>
      </c>
      <c r="K700" s="134"/>
      <c r="L700" s="193" t="e">
        <v>#N/A</v>
      </c>
      <c r="M700" s="193"/>
      <c r="N700" s="81"/>
      <c r="O700" s="193"/>
      <c r="P700" s="197"/>
      <c r="Q700" s="134"/>
      <c r="R700" s="134"/>
      <c r="S700" s="134"/>
      <c r="T700" s="81"/>
    </row>
    <row r="701" spans="1:20" s="413" customFormat="1" ht="42" customHeight="1">
      <c r="A701" s="194">
        <v>823004</v>
      </c>
      <c r="B701" s="134" t="s">
        <v>575</v>
      </c>
      <c r="C701" s="44" t="s">
        <v>576</v>
      </c>
      <c r="D701" s="57" t="s">
        <v>289</v>
      </c>
      <c r="E701" s="197"/>
      <c r="F701" s="197" t="e">
        <v>#N/A</v>
      </c>
      <c r="G701" s="193">
        <v>0</v>
      </c>
      <c r="H701" s="134"/>
      <c r="I701" s="197"/>
      <c r="J701" s="197" t="e">
        <v>#N/A</v>
      </c>
      <c r="K701" s="134"/>
      <c r="L701" s="193" t="e">
        <v>#N/A</v>
      </c>
      <c r="M701" s="193"/>
      <c r="N701" s="81"/>
      <c r="O701" s="193"/>
      <c r="P701" s="197"/>
      <c r="Q701" s="134"/>
      <c r="R701" s="134"/>
      <c r="S701" s="134"/>
      <c r="T701" s="81"/>
    </row>
    <row r="702" spans="1:20" s="413" customFormat="1" ht="42" customHeight="1">
      <c r="A702" s="192">
        <v>823005</v>
      </c>
      <c r="B702" s="21" t="s">
        <v>695</v>
      </c>
      <c r="C702" s="44" t="s">
        <v>4171</v>
      </c>
      <c r="D702" s="56" t="s">
        <v>289</v>
      </c>
      <c r="E702" s="193"/>
      <c r="F702" s="197" t="e">
        <v>#N/A</v>
      </c>
      <c r="G702" s="193">
        <v>0</v>
      </c>
      <c r="H702" s="21"/>
      <c r="I702" s="193"/>
      <c r="J702" s="197" t="e">
        <v>#N/A</v>
      </c>
      <c r="K702" s="21"/>
      <c r="L702" s="193" t="e">
        <v>#N/A</v>
      </c>
      <c r="M702" s="193"/>
      <c r="N702" s="81"/>
      <c r="O702" s="193"/>
      <c r="P702" s="197"/>
      <c r="Q702" s="21"/>
      <c r="R702" s="21"/>
      <c r="S702" s="21"/>
      <c r="T702" s="81"/>
    </row>
    <row r="703" spans="1:20" s="413" customFormat="1" ht="42" customHeight="1">
      <c r="A703" s="192">
        <v>823006</v>
      </c>
      <c r="B703" s="21" t="s">
        <v>113</v>
      </c>
      <c r="C703" s="44" t="s">
        <v>4313</v>
      </c>
      <c r="D703" s="56" t="s">
        <v>289</v>
      </c>
      <c r="E703" s="193"/>
      <c r="F703" s="197" t="e">
        <v>#N/A</v>
      </c>
      <c r="G703" s="193">
        <v>0</v>
      </c>
      <c r="H703" s="21"/>
      <c r="I703" s="193" t="s">
        <v>2135</v>
      </c>
      <c r="J703" s="197">
        <v>210.48660000000004</v>
      </c>
      <c r="K703" s="21"/>
      <c r="L703" s="193" t="e">
        <v>#N/A</v>
      </c>
      <c r="M703" s="193"/>
      <c r="N703" s="81"/>
      <c r="O703" s="193"/>
      <c r="P703" s="197"/>
      <c r="Q703" s="21"/>
      <c r="R703" s="21"/>
      <c r="S703" s="21"/>
      <c r="T703" s="81"/>
    </row>
    <row r="704" spans="1:20" s="413" customFormat="1" ht="42" customHeight="1">
      <c r="A704" s="192">
        <v>823007</v>
      </c>
      <c r="B704" s="21" t="s">
        <v>115</v>
      </c>
      <c r="C704" s="44" t="s">
        <v>4303</v>
      </c>
      <c r="D704" s="56" t="s">
        <v>289</v>
      </c>
      <c r="E704" s="193"/>
      <c r="F704" s="197" t="e">
        <v>#N/A</v>
      </c>
      <c r="G704" s="193">
        <v>0</v>
      </c>
      <c r="H704" s="21"/>
      <c r="I704" s="193"/>
      <c r="J704" s="197" t="e">
        <v>#N/A</v>
      </c>
      <c r="K704" s="21"/>
      <c r="L704" s="193" t="e">
        <v>#N/A</v>
      </c>
      <c r="M704" s="193"/>
      <c r="N704" s="81"/>
      <c r="O704" s="193"/>
      <c r="P704" s="197"/>
      <c r="Q704" s="21"/>
      <c r="R704" s="21"/>
      <c r="S704" s="21"/>
      <c r="T704" s="81"/>
    </row>
    <row r="705" spans="1:20" s="413" customFormat="1" ht="42" customHeight="1">
      <c r="A705" s="194">
        <v>823008</v>
      </c>
      <c r="B705" s="134" t="s">
        <v>457</v>
      </c>
      <c r="C705" s="44" t="s">
        <v>4172</v>
      </c>
      <c r="D705" s="57" t="s">
        <v>289</v>
      </c>
      <c r="E705" s="197"/>
      <c r="F705" s="197" t="e">
        <v>#N/A</v>
      </c>
      <c r="G705" s="193">
        <v>0</v>
      </c>
      <c r="H705" s="134"/>
      <c r="I705" s="197"/>
      <c r="J705" s="197" t="e">
        <v>#N/A</v>
      </c>
      <c r="K705" s="134"/>
      <c r="L705" s="193" t="e">
        <v>#N/A</v>
      </c>
      <c r="M705" s="193"/>
      <c r="N705" s="81"/>
      <c r="O705" s="193"/>
      <c r="P705" s="197"/>
      <c r="Q705" s="134"/>
      <c r="R705" s="134"/>
      <c r="S705" s="134"/>
      <c r="T705" s="81"/>
    </row>
    <row r="706" spans="1:20" s="459" customFormat="1" ht="42" customHeight="1">
      <c r="A706" s="194">
        <v>823009</v>
      </c>
      <c r="B706" s="134" t="s">
        <v>161</v>
      </c>
      <c r="C706" s="44" t="s">
        <v>4304</v>
      </c>
      <c r="D706" s="57" t="s">
        <v>289</v>
      </c>
      <c r="E706" s="197"/>
      <c r="F706" s="197" t="e">
        <v>#N/A</v>
      </c>
      <c r="G706" s="193">
        <v>0</v>
      </c>
      <c r="H706" s="134"/>
      <c r="I706" s="197"/>
      <c r="J706" s="197" t="e">
        <v>#N/A</v>
      </c>
      <c r="K706" s="134"/>
      <c r="L706" s="193" t="e">
        <v>#N/A</v>
      </c>
      <c r="M706" s="193"/>
      <c r="N706" s="81"/>
      <c r="O706" s="193"/>
      <c r="P706" s="197"/>
      <c r="Q706" s="134"/>
      <c r="R706" s="134"/>
      <c r="S706" s="134"/>
      <c r="T706" s="81"/>
    </row>
    <row r="707" spans="1:20" s="413" customFormat="1" ht="42" customHeight="1">
      <c r="A707" s="194">
        <v>823010</v>
      </c>
      <c r="B707" s="134" t="s">
        <v>171</v>
      </c>
      <c r="C707" s="44" t="s">
        <v>1161</v>
      </c>
      <c r="D707" s="57" t="s">
        <v>289</v>
      </c>
      <c r="E707" s="197"/>
      <c r="F707" s="197" t="e">
        <v>#N/A</v>
      </c>
      <c r="G707" s="193">
        <v>0</v>
      </c>
      <c r="H707" s="134"/>
      <c r="I707" s="197"/>
      <c r="J707" s="197" t="e">
        <v>#N/A</v>
      </c>
      <c r="K707" s="134"/>
      <c r="L707" s="193" t="e">
        <v>#N/A</v>
      </c>
      <c r="M707" s="193"/>
      <c r="N707" s="81"/>
      <c r="O707" s="193"/>
      <c r="P707" s="197"/>
      <c r="Q707" s="134"/>
      <c r="R707" s="134"/>
      <c r="S707" s="134"/>
      <c r="T707" s="81"/>
    </row>
    <row r="708" spans="1:20" s="413" customFormat="1" ht="42" customHeight="1">
      <c r="A708" s="194">
        <v>923045</v>
      </c>
      <c r="B708" s="134" t="s">
        <v>1766</v>
      </c>
      <c r="C708" s="44" t="s">
        <v>1767</v>
      </c>
      <c r="D708" s="57" t="s">
        <v>290</v>
      </c>
      <c r="E708" s="197">
        <v>316200230410000</v>
      </c>
      <c r="F708" s="197">
        <v>3193.9571999999998</v>
      </c>
      <c r="G708" s="193">
        <v>0</v>
      </c>
      <c r="H708" s="134"/>
      <c r="I708" s="197"/>
      <c r="J708" s="197" t="e">
        <v>#N/A</v>
      </c>
      <c r="K708" s="134"/>
      <c r="L708" s="193" t="e">
        <v>#N/A</v>
      </c>
      <c r="M708" s="193"/>
      <c r="N708" s="81"/>
      <c r="O708" s="193"/>
      <c r="P708" s="197"/>
      <c r="Q708" s="134"/>
      <c r="R708" s="134"/>
      <c r="S708" s="134"/>
      <c r="T708" s="81"/>
    </row>
    <row r="709" spans="1:20" s="413" customFormat="1" ht="42" customHeight="1">
      <c r="A709" s="194">
        <v>823011</v>
      </c>
      <c r="B709" s="134" t="s">
        <v>676</v>
      </c>
      <c r="C709" s="44" t="s">
        <v>675</v>
      </c>
      <c r="D709" s="57" t="s">
        <v>289</v>
      </c>
      <c r="E709" s="197">
        <v>316200230401210</v>
      </c>
      <c r="F709" s="197">
        <v>3535.56</v>
      </c>
      <c r="G709" s="193">
        <v>0</v>
      </c>
      <c r="H709" s="134"/>
      <c r="I709" s="197"/>
      <c r="J709" s="197" t="e">
        <v>#N/A</v>
      </c>
      <c r="K709" s="134" t="s">
        <v>3334</v>
      </c>
      <c r="L709" s="193">
        <v>4320</v>
      </c>
      <c r="M709" s="193"/>
      <c r="N709" s="81"/>
      <c r="O709" s="193"/>
      <c r="P709" s="197"/>
      <c r="Q709" s="134"/>
      <c r="R709" s="134"/>
      <c r="S709" s="134"/>
      <c r="T709" s="81"/>
    </row>
    <row r="710" spans="1:20" s="413" customFormat="1" ht="42" customHeight="1">
      <c r="A710" s="194">
        <v>823012</v>
      </c>
      <c r="B710" s="134" t="s">
        <v>677</v>
      </c>
      <c r="C710" s="44" t="s">
        <v>678</v>
      </c>
      <c r="D710" s="57" t="s">
        <v>289</v>
      </c>
      <c r="E710" s="197">
        <v>45200230401200</v>
      </c>
      <c r="F710" s="197">
        <v>4423.7172</v>
      </c>
      <c r="G710" s="193">
        <v>0</v>
      </c>
      <c r="H710" s="134"/>
      <c r="I710" s="197"/>
      <c r="J710" s="197" t="e">
        <v>#N/A</v>
      </c>
      <c r="K710" s="134" t="s">
        <v>3333</v>
      </c>
      <c r="L710" s="193">
        <v>4320</v>
      </c>
      <c r="M710" s="193"/>
      <c r="N710" s="81"/>
      <c r="O710" s="193"/>
      <c r="P710" s="197"/>
      <c r="Q710" s="134"/>
      <c r="R710" s="134"/>
      <c r="S710" s="134"/>
      <c r="T710" s="81"/>
    </row>
    <row r="711" spans="1:20" s="413" customFormat="1" ht="42" customHeight="1">
      <c r="A711" s="194">
        <v>923031</v>
      </c>
      <c r="B711" s="134" t="s">
        <v>198</v>
      </c>
      <c r="C711" s="44" t="s">
        <v>1162</v>
      </c>
      <c r="D711" s="57" t="s">
        <v>290</v>
      </c>
      <c r="E711" s="197">
        <v>6900230408000</v>
      </c>
      <c r="F711" s="197">
        <v>2459.52</v>
      </c>
      <c r="G711" s="193">
        <v>0</v>
      </c>
      <c r="H711" s="134"/>
      <c r="I711" s="420" t="s">
        <v>5106</v>
      </c>
      <c r="J711" s="197" t="e">
        <v>#N/A</v>
      </c>
      <c r="K711" s="134" t="s">
        <v>3335</v>
      </c>
      <c r="L711" s="193">
        <v>1866.4</v>
      </c>
      <c r="M711" s="193" t="s">
        <v>2725</v>
      </c>
      <c r="N711" s="81">
        <v>2192.7148197181559</v>
      </c>
      <c r="O711" s="193"/>
      <c r="P711" s="197"/>
      <c r="Q711" s="134"/>
      <c r="R711" s="134"/>
      <c r="S711" s="134"/>
      <c r="T711" s="81"/>
    </row>
    <row r="712" spans="1:20" s="413" customFormat="1" ht="42" customHeight="1">
      <c r="A712" s="194">
        <v>924043</v>
      </c>
      <c r="B712" s="134" t="s">
        <v>1842</v>
      </c>
      <c r="C712" s="44" t="s">
        <v>1843</v>
      </c>
      <c r="D712" s="57" t="s">
        <v>290</v>
      </c>
      <c r="E712" s="197"/>
      <c r="F712" s="197" t="e">
        <v>#N/A</v>
      </c>
      <c r="G712" s="193">
        <v>0</v>
      </c>
      <c r="H712" s="134"/>
      <c r="I712" s="420"/>
      <c r="J712" s="197" t="e">
        <v>#N/A</v>
      </c>
      <c r="K712" s="134"/>
      <c r="L712" s="193" t="e">
        <v>#N/A</v>
      </c>
      <c r="M712" s="193"/>
      <c r="N712" s="81"/>
      <c r="O712" s="193"/>
      <c r="P712" s="197"/>
      <c r="Q712" s="134"/>
      <c r="R712" s="134"/>
      <c r="S712" s="134"/>
      <c r="T712" s="81"/>
    </row>
    <row r="713" spans="1:20" s="413" customFormat="1" ht="42" customHeight="1">
      <c r="A713" s="194">
        <v>924044</v>
      </c>
      <c r="B713" s="134" t="s">
        <v>1844</v>
      </c>
      <c r="C713" s="44" t="s">
        <v>4686</v>
      </c>
      <c r="D713" s="57" t="s">
        <v>290</v>
      </c>
      <c r="E713" s="197">
        <v>236022230408000</v>
      </c>
      <c r="F713" s="197">
        <v>2152.08</v>
      </c>
      <c r="G713" s="193">
        <v>0</v>
      </c>
      <c r="H713" s="134"/>
      <c r="I713" s="420"/>
      <c r="J713" s="197" t="e">
        <v>#N/A</v>
      </c>
      <c r="K713" s="134"/>
      <c r="L713" s="193" t="e">
        <v>#N/A</v>
      </c>
      <c r="M713" s="193"/>
      <c r="N713" s="81"/>
      <c r="O713" s="193"/>
      <c r="P713" s="197"/>
      <c r="Q713" s="134"/>
      <c r="R713" s="134"/>
      <c r="S713" s="134"/>
      <c r="T713" s="81"/>
    </row>
    <row r="714" spans="1:20" s="413" customFormat="1" ht="42" customHeight="1">
      <c r="A714" s="194">
        <v>823013</v>
      </c>
      <c r="B714" s="134" t="s">
        <v>890</v>
      </c>
      <c r="C714" s="44" t="s">
        <v>903</v>
      </c>
      <c r="D714" s="57" t="s">
        <v>289</v>
      </c>
      <c r="E714" s="197"/>
      <c r="F714" s="197" t="e">
        <v>#N/A</v>
      </c>
      <c r="G714" s="193">
        <v>0</v>
      </c>
      <c r="H714" s="134"/>
      <c r="I714" s="420"/>
      <c r="J714" s="197" t="e">
        <v>#N/A</v>
      </c>
      <c r="K714" s="134"/>
      <c r="L714" s="193" t="e">
        <v>#N/A</v>
      </c>
      <c r="M714" s="193"/>
      <c r="N714" s="81"/>
      <c r="O714" s="193"/>
      <c r="P714" s="197"/>
      <c r="Q714" s="134"/>
      <c r="R714" s="134"/>
      <c r="S714" s="134"/>
      <c r="T714" s="81"/>
    </row>
    <row r="715" spans="1:20" s="413" customFormat="1" ht="42" customHeight="1">
      <c r="A715" s="194">
        <v>823014</v>
      </c>
      <c r="B715" s="134" t="s">
        <v>697</v>
      </c>
      <c r="C715" s="44" t="s">
        <v>696</v>
      </c>
      <c r="D715" s="57" t="s">
        <v>289</v>
      </c>
      <c r="E715" s="197">
        <v>6900230408300</v>
      </c>
      <c r="F715" s="197">
        <v>247.65719999999999</v>
      </c>
      <c r="G715" s="193">
        <v>0</v>
      </c>
      <c r="H715" s="134"/>
      <c r="I715" s="197"/>
      <c r="J715" s="197" t="e">
        <v>#N/A</v>
      </c>
      <c r="K715" s="134"/>
      <c r="L715" s="193" t="e">
        <v>#N/A</v>
      </c>
      <c r="M715" s="193"/>
      <c r="N715" s="81"/>
      <c r="O715" s="193"/>
      <c r="P715" s="197"/>
      <c r="Q715" s="134"/>
      <c r="R715" s="134"/>
      <c r="S715" s="134"/>
      <c r="T715" s="81"/>
    </row>
    <row r="716" spans="1:20" s="413" customFormat="1" ht="42" customHeight="1">
      <c r="A716" s="439">
        <v>923058</v>
      </c>
      <c r="B716" s="134" t="s">
        <v>5014</v>
      </c>
      <c r="C716" s="44" t="s">
        <v>5015</v>
      </c>
      <c r="D716" s="57" t="s">
        <v>290</v>
      </c>
      <c r="E716" s="197"/>
      <c r="F716" s="197"/>
      <c r="G716" s="193"/>
      <c r="H716" s="134"/>
      <c r="I716" s="197"/>
      <c r="J716" s="197"/>
      <c r="K716" s="134"/>
      <c r="L716" s="193"/>
      <c r="M716" s="193"/>
      <c r="N716" s="81"/>
      <c r="O716" s="193"/>
      <c r="P716" s="197"/>
      <c r="Q716" s="134"/>
      <c r="R716" s="134"/>
      <c r="S716" s="134"/>
      <c r="T716" s="81"/>
    </row>
    <row r="717" spans="1:20" s="413" customFormat="1" ht="42" customHeight="1">
      <c r="A717" s="192">
        <v>823015</v>
      </c>
      <c r="B717" s="21" t="s">
        <v>148</v>
      </c>
      <c r="C717" s="44" t="s">
        <v>149</v>
      </c>
      <c r="D717" s="57" t="s">
        <v>289</v>
      </c>
      <c r="E717" s="197"/>
      <c r="F717" s="197" t="e">
        <v>#N/A</v>
      </c>
      <c r="G717" s="193">
        <v>0</v>
      </c>
      <c r="H717" s="21"/>
      <c r="I717" s="197"/>
      <c r="J717" s="197" t="e">
        <v>#N/A</v>
      </c>
      <c r="K717" s="21"/>
      <c r="L717" s="193" t="e">
        <v>#N/A</v>
      </c>
      <c r="M717" s="193"/>
      <c r="N717" s="81"/>
      <c r="O717" s="193"/>
      <c r="P717" s="197"/>
      <c r="Q717" s="21"/>
      <c r="R717" s="21"/>
      <c r="S717" s="21"/>
      <c r="T717" s="81"/>
    </row>
    <row r="718" spans="1:20" s="413" customFormat="1" ht="42" customHeight="1">
      <c r="A718" s="192">
        <v>823016</v>
      </c>
      <c r="B718" s="21" t="s">
        <v>967</v>
      </c>
      <c r="C718" s="44" t="s">
        <v>968</v>
      </c>
      <c r="D718" s="56" t="s">
        <v>289</v>
      </c>
      <c r="E718" s="193">
        <v>316000240202900</v>
      </c>
      <c r="F718" s="197">
        <v>520.94279999999992</v>
      </c>
      <c r="G718" s="193">
        <v>0</v>
      </c>
      <c r="H718" s="21"/>
      <c r="I718" s="193"/>
      <c r="J718" s="197" t="e">
        <v>#N/A</v>
      </c>
      <c r="K718" s="21"/>
      <c r="L718" s="193" t="e">
        <v>#N/A</v>
      </c>
      <c r="M718" s="193"/>
      <c r="N718" s="81"/>
      <c r="O718" s="193"/>
      <c r="P718" s="197"/>
      <c r="Q718" s="21"/>
      <c r="R718" s="21"/>
      <c r="S718" s="21"/>
      <c r="T718" s="81"/>
    </row>
    <row r="719" spans="1:20" s="413" customFormat="1" ht="42" customHeight="1">
      <c r="A719" s="192">
        <v>923044</v>
      </c>
      <c r="B719" s="21" t="s">
        <v>1849</v>
      </c>
      <c r="C719" s="44" t="s">
        <v>1850</v>
      </c>
      <c r="D719" s="56" t="s">
        <v>290</v>
      </c>
      <c r="E719" s="193"/>
      <c r="F719" s="197" t="e">
        <v>#N/A</v>
      </c>
      <c r="G719" s="193">
        <v>0</v>
      </c>
      <c r="H719" s="21"/>
      <c r="I719" s="193"/>
      <c r="J719" s="197" t="e">
        <v>#N/A</v>
      </c>
      <c r="K719" s="21" t="s">
        <v>3665</v>
      </c>
      <c r="L719" s="193">
        <v>1023.2</v>
      </c>
      <c r="M719" s="193" t="s">
        <v>2726</v>
      </c>
      <c r="N719" s="81">
        <v>1203.0131935849226</v>
      </c>
      <c r="O719" s="193"/>
      <c r="P719" s="197"/>
      <c r="Q719" s="21"/>
      <c r="R719" s="21"/>
      <c r="S719" s="21" t="s">
        <v>3537</v>
      </c>
      <c r="T719" s="81">
        <v>1150</v>
      </c>
    </row>
    <row r="720" spans="1:20" s="413" customFormat="1" ht="42" customHeight="1" thickBot="1">
      <c r="A720" s="192">
        <v>923032</v>
      </c>
      <c r="B720" s="21" t="s">
        <v>91</v>
      </c>
      <c r="C720" s="44" t="s">
        <v>1163</v>
      </c>
      <c r="D720" s="56" t="s">
        <v>290</v>
      </c>
      <c r="E720" s="193">
        <v>316200230419000</v>
      </c>
      <c r="F720" s="197">
        <v>2223.8159999999998</v>
      </c>
      <c r="G720" s="193">
        <v>0</v>
      </c>
      <c r="H720" s="21"/>
      <c r="I720" s="193"/>
      <c r="J720" s="197" t="e">
        <v>#N/A</v>
      </c>
      <c r="K720" s="21"/>
      <c r="L720" s="193" t="e">
        <v>#N/A</v>
      </c>
      <c r="M720" s="193" t="s">
        <v>2727</v>
      </c>
      <c r="N720" s="81">
        <v>586.25085761495416</v>
      </c>
      <c r="O720" s="193"/>
      <c r="P720" s="197"/>
      <c r="Q720" s="21"/>
      <c r="R720" s="21"/>
      <c r="S720" s="21"/>
      <c r="T720" s="81"/>
    </row>
    <row r="721" spans="1:20" s="413" customFormat="1" ht="21" customHeight="1" thickBot="1">
      <c r="A721" s="454"/>
      <c r="B721" s="455"/>
      <c r="C721" s="466" t="s">
        <v>470</v>
      </c>
      <c r="D721" s="466"/>
      <c r="E721" s="467"/>
      <c r="F721" s="197">
        <v>0</v>
      </c>
      <c r="G721" s="193" t="e">
        <v>#N/A</v>
      </c>
      <c r="H721" s="455"/>
      <c r="I721" s="467"/>
      <c r="J721" s="197" t="e">
        <v>#N/A</v>
      </c>
      <c r="K721" s="458"/>
      <c r="L721" s="193">
        <v>0</v>
      </c>
      <c r="M721" s="193"/>
      <c r="N721" s="81"/>
      <c r="O721" s="193"/>
      <c r="P721" s="197"/>
      <c r="Q721" s="455"/>
      <c r="R721" s="455"/>
      <c r="S721" s="455"/>
      <c r="T721" s="81"/>
    </row>
    <row r="722" spans="1:20" s="413" customFormat="1" ht="42" customHeight="1">
      <c r="A722" s="194">
        <v>924001</v>
      </c>
      <c r="B722" s="134" t="s">
        <v>126</v>
      </c>
      <c r="C722" s="44" t="s">
        <v>4314</v>
      </c>
      <c r="D722" s="56" t="s">
        <v>289</v>
      </c>
      <c r="E722" s="193">
        <v>374100240202000</v>
      </c>
      <c r="F722" s="197">
        <v>4047.96</v>
      </c>
      <c r="G722" s="193">
        <v>0</v>
      </c>
      <c r="H722" s="134"/>
      <c r="I722" s="193" t="s">
        <v>3258</v>
      </c>
      <c r="J722" s="197">
        <v>5882.7546000000002</v>
      </c>
      <c r="K722" s="134" t="s">
        <v>2307</v>
      </c>
      <c r="L722" s="193">
        <v>4040</v>
      </c>
      <c r="M722" s="193" t="s">
        <v>2731</v>
      </c>
      <c r="N722" s="81">
        <v>4010.823384637521</v>
      </c>
      <c r="O722" s="193"/>
      <c r="P722" s="197"/>
      <c r="Q722" s="134"/>
      <c r="R722" s="134"/>
      <c r="S722" s="21" t="s">
        <v>3473</v>
      </c>
      <c r="T722" s="81">
        <v>4174</v>
      </c>
    </row>
    <row r="723" spans="1:20" s="413" customFormat="1" ht="42" customHeight="1">
      <c r="A723" s="194">
        <v>924002</v>
      </c>
      <c r="B723" s="134" t="s">
        <v>127</v>
      </c>
      <c r="C723" s="44" t="s">
        <v>4305</v>
      </c>
      <c r="D723" s="56" t="s">
        <v>289</v>
      </c>
      <c r="E723" s="193">
        <v>316030240202011</v>
      </c>
      <c r="F723" s="197">
        <v>4047.96</v>
      </c>
      <c r="G723" s="193">
        <v>0</v>
      </c>
      <c r="H723" s="134"/>
      <c r="I723" s="193"/>
      <c r="J723" s="197" t="e">
        <v>#N/A</v>
      </c>
      <c r="K723" s="134" t="s">
        <v>2309</v>
      </c>
      <c r="L723" s="193">
        <v>4725.6000000000004</v>
      </c>
      <c r="M723" s="193" t="s">
        <v>2730</v>
      </c>
      <c r="N723" s="81">
        <v>4832.3173308885807</v>
      </c>
      <c r="O723" s="193"/>
      <c r="P723" s="197"/>
      <c r="Q723" s="134"/>
      <c r="R723" s="134"/>
      <c r="S723" s="21" t="s">
        <v>3471</v>
      </c>
      <c r="T723" s="81">
        <v>4900</v>
      </c>
    </row>
    <row r="724" spans="1:20" s="459" customFormat="1" ht="42" customHeight="1">
      <c r="A724" s="194">
        <v>924003</v>
      </c>
      <c r="B724" s="134" t="s">
        <v>183</v>
      </c>
      <c r="C724" s="44" t="s">
        <v>4306</v>
      </c>
      <c r="D724" s="56" t="s">
        <v>289</v>
      </c>
      <c r="E724" s="193">
        <v>316000240202010</v>
      </c>
      <c r="F724" s="197">
        <v>4560.3599999999997</v>
      </c>
      <c r="G724" s="193">
        <v>0</v>
      </c>
      <c r="H724" s="134"/>
      <c r="I724" s="193"/>
      <c r="J724" s="197" t="e">
        <v>#N/A</v>
      </c>
      <c r="K724" s="134" t="s">
        <v>2308</v>
      </c>
      <c r="L724" s="193">
        <v>4725.6000000000004</v>
      </c>
      <c r="M724" s="193" t="s">
        <v>2729</v>
      </c>
      <c r="N724" s="81">
        <v>4832.3173308885807</v>
      </c>
      <c r="O724" s="193"/>
      <c r="P724" s="197"/>
      <c r="Q724" s="134"/>
      <c r="R724" s="134"/>
      <c r="S724" s="21" t="s">
        <v>3471</v>
      </c>
      <c r="T724" s="81">
        <v>4900</v>
      </c>
    </row>
    <row r="725" spans="1:20" s="413" customFormat="1" ht="42" customHeight="1">
      <c r="A725" s="194">
        <v>924004</v>
      </c>
      <c r="B725" s="134" t="s">
        <v>184</v>
      </c>
      <c r="C725" s="44" t="s">
        <v>4315</v>
      </c>
      <c r="D725" s="56" t="s">
        <v>289</v>
      </c>
      <c r="E725" s="193"/>
      <c r="F725" s="197" t="e">
        <v>#N/A</v>
      </c>
      <c r="G725" s="193">
        <v>0</v>
      </c>
      <c r="H725" s="134"/>
      <c r="I725" s="193"/>
      <c r="J725" s="197" t="e">
        <v>#N/A</v>
      </c>
      <c r="K725" s="134" t="s">
        <v>2310</v>
      </c>
      <c r="L725" s="193">
        <v>3872</v>
      </c>
      <c r="M725" s="193" t="s">
        <v>2728</v>
      </c>
      <c r="N725" s="81">
        <v>4010.823384637521</v>
      </c>
      <c r="O725" s="193"/>
      <c r="P725" s="197"/>
      <c r="Q725" s="134"/>
      <c r="R725" s="134"/>
      <c r="S725" s="21" t="s">
        <v>3472</v>
      </c>
      <c r="T725" s="81">
        <v>3776</v>
      </c>
    </row>
    <row r="726" spans="1:20" s="413" customFormat="1" ht="42" customHeight="1">
      <c r="A726" s="194">
        <v>824001</v>
      </c>
      <c r="B726" s="134" t="s">
        <v>291</v>
      </c>
      <c r="C726" s="44" t="s">
        <v>2995</v>
      </c>
      <c r="D726" s="56" t="s">
        <v>289</v>
      </c>
      <c r="E726" s="193"/>
      <c r="F726" s="197" t="e">
        <v>#N/A</v>
      </c>
      <c r="G726" s="193">
        <v>0</v>
      </c>
      <c r="H726" s="134"/>
      <c r="I726" s="193"/>
      <c r="J726" s="197" t="e">
        <v>#N/A</v>
      </c>
      <c r="K726" s="134"/>
      <c r="L726" s="193" t="e">
        <v>#N/A</v>
      </c>
      <c r="M726" s="193"/>
      <c r="N726" s="81"/>
      <c r="O726" s="193"/>
      <c r="P726" s="197"/>
      <c r="Q726" s="134"/>
      <c r="R726" s="134"/>
      <c r="S726" s="134"/>
      <c r="T726" s="81"/>
    </row>
    <row r="727" spans="1:20" s="413" customFormat="1" ht="42" customHeight="1">
      <c r="A727" s="439">
        <v>924064</v>
      </c>
      <c r="B727" s="134" t="s">
        <v>4805</v>
      </c>
      <c r="C727" s="44" t="s">
        <v>4808</v>
      </c>
      <c r="D727" s="56" t="s">
        <v>290</v>
      </c>
      <c r="E727" s="193"/>
      <c r="F727" s="197">
        <v>0</v>
      </c>
      <c r="G727" s="193"/>
      <c r="H727" s="134"/>
      <c r="I727" s="193"/>
      <c r="J727" s="197" t="e">
        <v>#N/A</v>
      </c>
      <c r="K727" s="134" t="s">
        <v>5107</v>
      </c>
      <c r="L727" s="193">
        <v>0</v>
      </c>
      <c r="M727" s="193"/>
      <c r="N727" s="81"/>
      <c r="O727" s="193"/>
      <c r="P727" s="197"/>
      <c r="Q727" s="134"/>
      <c r="R727" s="134"/>
      <c r="S727" s="134"/>
      <c r="T727" s="81"/>
    </row>
    <row r="728" spans="1:20" s="413" customFormat="1" ht="42" customHeight="1">
      <c r="A728" s="439">
        <v>924065</v>
      </c>
      <c r="B728" s="134" t="s">
        <v>4806</v>
      </c>
      <c r="C728" s="44" t="s">
        <v>4809</v>
      </c>
      <c r="D728" s="56" t="s">
        <v>290</v>
      </c>
      <c r="E728" s="193"/>
      <c r="F728" s="197">
        <v>0</v>
      </c>
      <c r="G728" s="193"/>
      <c r="H728" s="134"/>
      <c r="I728" s="193"/>
      <c r="J728" s="197" t="e">
        <v>#N/A</v>
      </c>
      <c r="K728" s="134" t="s">
        <v>5108</v>
      </c>
      <c r="L728" s="193">
        <v>0</v>
      </c>
      <c r="M728" s="193"/>
      <c r="N728" s="81"/>
      <c r="O728" s="193"/>
      <c r="P728" s="197"/>
      <c r="Q728" s="134"/>
      <c r="R728" s="134"/>
      <c r="S728" s="134"/>
      <c r="T728" s="81"/>
    </row>
    <row r="729" spans="1:20" s="413" customFormat="1" ht="42" customHeight="1">
      <c r="A729" s="439">
        <v>924066</v>
      </c>
      <c r="B729" s="134" t="s">
        <v>4807</v>
      </c>
      <c r="C729" s="44" t="s">
        <v>4810</v>
      </c>
      <c r="D729" s="56" t="s">
        <v>290</v>
      </c>
      <c r="E729" s="193"/>
      <c r="F729" s="197">
        <v>0</v>
      </c>
      <c r="G729" s="193"/>
      <c r="H729" s="134"/>
      <c r="I729" s="193"/>
      <c r="J729" s="197" t="e">
        <v>#N/A</v>
      </c>
      <c r="K729" s="134" t="s">
        <v>5109</v>
      </c>
      <c r="L729" s="193">
        <v>0</v>
      </c>
      <c r="M729" s="193"/>
      <c r="N729" s="81"/>
      <c r="O729" s="193"/>
      <c r="P729" s="197"/>
      <c r="Q729" s="134"/>
      <c r="R729" s="134"/>
      <c r="S729" s="134"/>
      <c r="T729" s="81"/>
    </row>
    <row r="730" spans="1:20" s="413" customFormat="1" ht="42" customHeight="1">
      <c r="A730" s="439">
        <v>824018</v>
      </c>
      <c r="B730" s="134" t="s">
        <v>3862</v>
      </c>
      <c r="C730" s="44" t="s">
        <v>3863</v>
      </c>
      <c r="D730" s="56" t="s">
        <v>289</v>
      </c>
      <c r="E730" s="193"/>
      <c r="F730" s="197">
        <v>0</v>
      </c>
      <c r="G730" s="193"/>
      <c r="H730" s="134"/>
      <c r="I730" s="193"/>
      <c r="J730" s="197" t="e">
        <v>#N/A</v>
      </c>
      <c r="K730" s="134"/>
      <c r="L730" s="193">
        <v>0</v>
      </c>
      <c r="M730" s="193"/>
      <c r="N730" s="81"/>
      <c r="O730" s="193"/>
      <c r="P730" s="197"/>
      <c r="Q730" s="134"/>
      <c r="R730" s="134"/>
      <c r="S730" s="134"/>
      <c r="T730" s="81"/>
    </row>
    <row r="731" spans="1:20" s="413" customFormat="1" ht="42" customHeight="1">
      <c r="A731" s="194">
        <v>924029</v>
      </c>
      <c r="B731" s="134" t="s">
        <v>1832</v>
      </c>
      <c r="C731" s="44" t="s">
        <v>1834</v>
      </c>
      <c r="D731" s="56" t="s">
        <v>289</v>
      </c>
      <c r="E731" s="193">
        <v>374100240301200</v>
      </c>
      <c r="F731" s="197">
        <v>14277.1692</v>
      </c>
      <c r="G731" s="193">
        <v>0</v>
      </c>
      <c r="H731" s="134"/>
      <c r="I731" s="193"/>
      <c r="J731" s="197" t="e">
        <v>#N/A</v>
      </c>
      <c r="K731" s="134" t="s">
        <v>3336</v>
      </c>
      <c r="L731" s="193">
        <v>6865.6</v>
      </c>
      <c r="M731" s="193" t="s">
        <v>3666</v>
      </c>
      <c r="N731" s="81">
        <v>3909.1177125000004</v>
      </c>
      <c r="O731" s="193"/>
      <c r="P731" s="197"/>
      <c r="Q731" s="134"/>
      <c r="R731" s="134"/>
      <c r="S731" s="134"/>
      <c r="T731" s="81"/>
    </row>
    <row r="732" spans="1:20" s="413" customFormat="1" ht="42" customHeight="1">
      <c r="A732" s="194">
        <v>924028</v>
      </c>
      <c r="B732" s="134" t="s">
        <v>1833</v>
      </c>
      <c r="C732" s="44" t="s">
        <v>1835</v>
      </c>
      <c r="D732" s="56" t="s">
        <v>289</v>
      </c>
      <c r="E732" s="193">
        <v>316000240301110</v>
      </c>
      <c r="F732" s="197">
        <v>7890.96</v>
      </c>
      <c r="G732" s="193">
        <v>0</v>
      </c>
      <c r="H732" s="134"/>
      <c r="I732" s="193"/>
      <c r="J732" s="197" t="e">
        <v>#N/A</v>
      </c>
      <c r="K732" s="134" t="s">
        <v>3336</v>
      </c>
      <c r="L732" s="193">
        <v>6865.6</v>
      </c>
      <c r="M732" s="193" t="s">
        <v>3666</v>
      </c>
      <c r="N732" s="81">
        <v>3909.1177125000004</v>
      </c>
      <c r="O732" s="193"/>
      <c r="P732" s="197"/>
      <c r="Q732" s="134"/>
      <c r="R732" s="134"/>
      <c r="S732" s="134"/>
      <c r="T732" s="81"/>
    </row>
    <row r="733" spans="1:20" s="413" customFormat="1" ht="42" customHeight="1">
      <c r="A733" s="194">
        <v>924033</v>
      </c>
      <c r="B733" s="134" t="s">
        <v>2893</v>
      </c>
      <c r="C733" s="44" t="s">
        <v>2894</v>
      </c>
      <c r="D733" s="56" t="s">
        <v>290</v>
      </c>
      <c r="E733" s="193">
        <v>55200240010301</v>
      </c>
      <c r="F733" s="197">
        <v>2966.7959999999998</v>
      </c>
      <c r="G733" s="193" t="e">
        <v>#N/A</v>
      </c>
      <c r="H733" s="134"/>
      <c r="I733" s="193"/>
      <c r="J733" s="197" t="e">
        <v>#N/A</v>
      </c>
      <c r="K733" s="134"/>
      <c r="L733" s="193" t="e">
        <v>#N/A</v>
      </c>
      <c r="M733" s="193"/>
      <c r="N733" s="81"/>
      <c r="O733" s="193"/>
      <c r="P733" s="197"/>
      <c r="Q733" s="134"/>
      <c r="R733" s="134"/>
      <c r="S733" s="134"/>
      <c r="T733" s="81"/>
    </row>
    <row r="734" spans="1:20" s="413" customFormat="1" ht="42" customHeight="1">
      <c r="A734" s="194">
        <v>924046</v>
      </c>
      <c r="B734" s="134" t="s">
        <v>2972</v>
      </c>
      <c r="C734" s="44" t="s">
        <v>4687</v>
      </c>
      <c r="D734" s="56" t="s">
        <v>290</v>
      </c>
      <c r="E734" s="193"/>
      <c r="F734" s="197" t="e">
        <v>#N/A</v>
      </c>
      <c r="G734" s="193" t="e">
        <v>#N/A</v>
      </c>
      <c r="H734" s="134"/>
      <c r="I734" s="193"/>
      <c r="J734" s="197" t="e">
        <v>#N/A</v>
      </c>
      <c r="K734" s="134" t="s">
        <v>3337</v>
      </c>
      <c r="L734" s="193">
        <v>5832</v>
      </c>
      <c r="M734" s="193" t="s">
        <v>3412</v>
      </c>
      <c r="N734" s="81">
        <v>5166.2724786036852</v>
      </c>
      <c r="O734" s="193"/>
      <c r="P734" s="197"/>
      <c r="Q734" s="134"/>
      <c r="R734" s="134"/>
      <c r="S734" s="134" t="s">
        <v>3492</v>
      </c>
      <c r="T734" s="81">
        <v>5828</v>
      </c>
    </row>
    <row r="735" spans="1:20" s="413" customFormat="1" ht="42" customHeight="1">
      <c r="A735" s="194">
        <v>924047</v>
      </c>
      <c r="B735" s="134" t="s">
        <v>2973</v>
      </c>
      <c r="C735" s="44" t="s">
        <v>4419</v>
      </c>
      <c r="D735" s="56" t="s">
        <v>290</v>
      </c>
      <c r="E735" s="193"/>
      <c r="F735" s="197" t="e">
        <v>#N/A</v>
      </c>
      <c r="G735" s="193" t="e">
        <v>#N/A</v>
      </c>
      <c r="H735" s="134"/>
      <c r="I735" s="193"/>
      <c r="J735" s="197" t="e">
        <v>#N/A</v>
      </c>
      <c r="K735" s="134" t="s">
        <v>3667</v>
      </c>
      <c r="L735" s="193">
        <v>2520</v>
      </c>
      <c r="M735" s="193"/>
      <c r="N735" s="81"/>
      <c r="O735" s="193"/>
      <c r="P735" s="197"/>
      <c r="Q735" s="134"/>
      <c r="R735" s="134"/>
      <c r="S735" s="134"/>
      <c r="T735" s="81"/>
    </row>
    <row r="736" spans="1:20" s="413" customFormat="1" ht="42" customHeight="1">
      <c r="A736" s="439">
        <v>924057</v>
      </c>
      <c r="B736" s="134" t="s">
        <v>3775</v>
      </c>
      <c r="C736" s="44" t="s">
        <v>4242</v>
      </c>
      <c r="D736" s="56" t="s">
        <v>290</v>
      </c>
      <c r="E736" s="193"/>
      <c r="F736" s="197">
        <v>0</v>
      </c>
      <c r="G736" s="193"/>
      <c r="H736" s="134"/>
      <c r="I736" s="193"/>
      <c r="J736" s="197" t="e">
        <v>#N/A</v>
      </c>
      <c r="K736" s="134" t="s">
        <v>5110</v>
      </c>
      <c r="L736" s="193">
        <v>0</v>
      </c>
      <c r="M736" s="193"/>
      <c r="N736" s="81"/>
      <c r="O736" s="193"/>
      <c r="P736" s="197"/>
      <c r="Q736" s="134"/>
      <c r="R736" s="134"/>
      <c r="S736" s="134"/>
      <c r="T736" s="81"/>
    </row>
    <row r="737" spans="1:20" s="413" customFormat="1" ht="42" customHeight="1">
      <c r="A737" s="439">
        <v>924058</v>
      </c>
      <c r="B737" s="134" t="s">
        <v>3776</v>
      </c>
      <c r="C737" s="44" t="s">
        <v>3835</v>
      </c>
      <c r="D737" s="56" t="s">
        <v>290</v>
      </c>
      <c r="E737" s="193"/>
      <c r="F737" s="197">
        <v>0</v>
      </c>
      <c r="G737" s="193"/>
      <c r="H737" s="134"/>
      <c r="I737" s="193"/>
      <c r="J737" s="197" t="e">
        <v>#N/A</v>
      </c>
      <c r="K737" s="134" t="s">
        <v>5111</v>
      </c>
      <c r="L737" s="193">
        <v>0</v>
      </c>
      <c r="M737" s="193"/>
      <c r="N737" s="81"/>
      <c r="O737" s="193"/>
      <c r="P737" s="197"/>
      <c r="Q737" s="134"/>
      <c r="R737" s="134"/>
      <c r="S737" s="134"/>
      <c r="T737" s="81"/>
    </row>
    <row r="738" spans="1:20" s="413" customFormat="1" ht="42" customHeight="1">
      <c r="A738" s="439">
        <v>924059</v>
      </c>
      <c r="B738" s="134" t="s">
        <v>3777</v>
      </c>
      <c r="C738" s="44" t="s">
        <v>4243</v>
      </c>
      <c r="D738" s="56" t="s">
        <v>290</v>
      </c>
      <c r="E738" s="193"/>
      <c r="F738" s="197">
        <v>0</v>
      </c>
      <c r="G738" s="193"/>
      <c r="H738" s="134"/>
      <c r="I738" s="193"/>
      <c r="J738" s="197" t="e">
        <v>#N/A</v>
      </c>
      <c r="K738" s="134" t="s">
        <v>5112</v>
      </c>
      <c r="L738" s="193">
        <v>0</v>
      </c>
      <c r="M738" s="193"/>
      <c r="N738" s="81"/>
      <c r="O738" s="193"/>
      <c r="P738" s="197"/>
      <c r="Q738" s="134"/>
      <c r="R738" s="134"/>
      <c r="S738" s="134"/>
      <c r="T738" s="81"/>
    </row>
    <row r="739" spans="1:20" s="413" customFormat="1" ht="42" customHeight="1">
      <c r="A739" s="439">
        <v>924053</v>
      </c>
      <c r="B739" s="134" t="s">
        <v>3675</v>
      </c>
      <c r="C739" s="44" t="s">
        <v>3676</v>
      </c>
      <c r="D739" s="56" t="s">
        <v>290</v>
      </c>
      <c r="E739" s="193"/>
      <c r="F739" s="197">
        <v>0</v>
      </c>
      <c r="G739" s="193"/>
      <c r="H739" s="134"/>
      <c r="I739" s="193"/>
      <c r="J739" s="197" t="e">
        <v>#N/A</v>
      </c>
      <c r="K739" s="134" t="s">
        <v>5113</v>
      </c>
      <c r="L739" s="193">
        <v>0</v>
      </c>
      <c r="M739" s="193"/>
      <c r="N739" s="81"/>
      <c r="O739" s="193"/>
      <c r="P739" s="197"/>
      <c r="Q739" s="134"/>
      <c r="R739" s="134"/>
      <c r="S739" s="134"/>
      <c r="T739" s="81"/>
    </row>
    <row r="740" spans="1:20" s="413" customFormat="1" ht="42" customHeight="1">
      <c r="A740" s="192">
        <v>924005</v>
      </c>
      <c r="B740" s="21" t="s">
        <v>633</v>
      </c>
      <c r="C740" s="44" t="s">
        <v>4078</v>
      </c>
      <c r="D740" s="56" t="s">
        <v>290</v>
      </c>
      <c r="E740" s="193">
        <v>374100240307101</v>
      </c>
      <c r="F740" s="197">
        <v>7763.7168000000001</v>
      </c>
      <c r="G740" s="193">
        <v>0</v>
      </c>
      <c r="H740" s="21"/>
      <c r="I740" s="193"/>
      <c r="J740" s="197" t="e">
        <v>#N/A</v>
      </c>
      <c r="K740" s="21" t="s">
        <v>3338</v>
      </c>
      <c r="L740" s="193">
        <v>2389.6</v>
      </c>
      <c r="M740" s="193" t="s">
        <v>2735</v>
      </c>
      <c r="N740" s="81">
        <v>3026.2133130552406</v>
      </c>
      <c r="O740" s="193"/>
      <c r="P740" s="197"/>
      <c r="Q740" s="21"/>
      <c r="R740" s="21"/>
      <c r="S740" s="21"/>
      <c r="T740" s="81"/>
    </row>
    <row r="741" spans="1:20" s="413" customFormat="1" ht="42" customHeight="1">
      <c r="A741" s="192">
        <v>924006</v>
      </c>
      <c r="B741" s="21" t="s">
        <v>4026</v>
      </c>
      <c r="C741" s="44" t="s">
        <v>4152</v>
      </c>
      <c r="D741" s="56" t="s">
        <v>290</v>
      </c>
      <c r="E741" s="193">
        <v>374100240307101</v>
      </c>
      <c r="F741" s="197">
        <v>7763.7168000000001</v>
      </c>
      <c r="G741" s="193">
        <v>0</v>
      </c>
      <c r="H741" s="21"/>
      <c r="I741" s="193"/>
      <c r="J741" s="197" t="e">
        <v>#N/A</v>
      </c>
      <c r="K741" s="21" t="s">
        <v>3338</v>
      </c>
      <c r="L741" s="193">
        <v>2389.6</v>
      </c>
      <c r="M741" s="193" t="s">
        <v>2735</v>
      </c>
      <c r="N741" s="81">
        <v>3026.2133130552406</v>
      </c>
      <c r="O741" s="193"/>
      <c r="P741" s="197"/>
      <c r="Q741" s="21"/>
      <c r="R741" s="21"/>
      <c r="S741" s="21"/>
      <c r="T741" s="81"/>
    </row>
    <row r="742" spans="1:20" s="413" customFormat="1" ht="42" customHeight="1">
      <c r="A742" s="192">
        <v>924007</v>
      </c>
      <c r="B742" s="21" t="s">
        <v>634</v>
      </c>
      <c r="C742" s="44" t="s">
        <v>1787</v>
      </c>
      <c r="D742" s="56" t="s">
        <v>290</v>
      </c>
      <c r="E742" s="193">
        <v>374100240307001</v>
      </c>
      <c r="F742" s="197">
        <v>7537.4040000000005</v>
      </c>
      <c r="G742" s="193">
        <v>0</v>
      </c>
      <c r="H742" s="21"/>
      <c r="I742" s="193"/>
      <c r="J742" s="197" t="e">
        <v>#N/A</v>
      </c>
      <c r="K742" s="21" t="s">
        <v>3339</v>
      </c>
      <c r="L742" s="193">
        <v>2309.6</v>
      </c>
      <c r="M742" s="193" t="s">
        <v>2734</v>
      </c>
      <c r="N742" s="81">
        <v>3026.2133130552406</v>
      </c>
      <c r="O742" s="193"/>
      <c r="P742" s="197"/>
      <c r="Q742" s="21"/>
      <c r="R742" s="21"/>
      <c r="S742" s="21"/>
      <c r="T742" s="81"/>
    </row>
    <row r="743" spans="1:20" s="413" customFormat="1" ht="42" customHeight="1">
      <c r="A743" s="192">
        <v>924008</v>
      </c>
      <c r="B743" s="21" t="s">
        <v>4027</v>
      </c>
      <c r="C743" s="44" t="s">
        <v>4153</v>
      </c>
      <c r="D743" s="56" t="s">
        <v>290</v>
      </c>
      <c r="E743" s="193">
        <v>374100240307001</v>
      </c>
      <c r="F743" s="197">
        <v>7537.4040000000005</v>
      </c>
      <c r="G743" s="193">
        <v>0</v>
      </c>
      <c r="H743" s="21"/>
      <c r="I743" s="193"/>
      <c r="J743" s="197" t="e">
        <v>#N/A</v>
      </c>
      <c r="K743" s="21" t="s">
        <v>3339</v>
      </c>
      <c r="L743" s="193">
        <v>2309.6</v>
      </c>
      <c r="M743" s="193" t="s">
        <v>2734</v>
      </c>
      <c r="N743" s="81">
        <v>3026.2133130552406</v>
      </c>
      <c r="O743" s="193"/>
      <c r="P743" s="197"/>
      <c r="Q743" s="21"/>
      <c r="R743" s="21"/>
      <c r="S743" s="21"/>
      <c r="T743" s="81"/>
    </row>
    <row r="744" spans="1:20" s="413" customFormat="1" ht="42" customHeight="1">
      <c r="A744" s="192">
        <v>924009</v>
      </c>
      <c r="B744" s="21" t="s">
        <v>635</v>
      </c>
      <c r="C744" s="44" t="s">
        <v>4079</v>
      </c>
      <c r="D744" s="56" t="s">
        <v>290</v>
      </c>
      <c r="E744" s="193">
        <v>316050240307001</v>
      </c>
      <c r="F744" s="197">
        <v>7040.3759999999993</v>
      </c>
      <c r="G744" s="193">
        <v>0</v>
      </c>
      <c r="H744" s="21"/>
      <c r="I744" s="193"/>
      <c r="J744" s="197" t="e">
        <v>#N/A</v>
      </c>
      <c r="K744" s="21" t="s">
        <v>3341</v>
      </c>
      <c r="L744" s="193">
        <v>2389.6</v>
      </c>
      <c r="M744" s="193" t="s">
        <v>2733</v>
      </c>
      <c r="N744" s="81">
        <v>3026.2133130552406</v>
      </c>
      <c r="O744" s="193"/>
      <c r="P744" s="197"/>
      <c r="Q744" s="21"/>
      <c r="R744" s="21"/>
      <c r="S744" s="21"/>
      <c r="T744" s="81"/>
    </row>
    <row r="745" spans="1:20" s="413" customFormat="1" ht="42" customHeight="1">
      <c r="A745" s="192">
        <v>924010</v>
      </c>
      <c r="B745" s="21" t="s">
        <v>4028</v>
      </c>
      <c r="C745" s="44" t="s">
        <v>4154</v>
      </c>
      <c r="D745" s="56" t="s">
        <v>290</v>
      </c>
      <c r="E745" s="193">
        <v>316050240307001</v>
      </c>
      <c r="F745" s="197">
        <v>7040.3759999999993</v>
      </c>
      <c r="G745" s="193">
        <v>0</v>
      </c>
      <c r="H745" s="21"/>
      <c r="I745" s="193"/>
      <c r="J745" s="197" t="e">
        <v>#N/A</v>
      </c>
      <c r="K745" s="21" t="s">
        <v>3341</v>
      </c>
      <c r="L745" s="193">
        <v>2389.6</v>
      </c>
      <c r="M745" s="193" t="s">
        <v>2733</v>
      </c>
      <c r="N745" s="81">
        <v>3026.2133130552406</v>
      </c>
      <c r="O745" s="193"/>
      <c r="P745" s="197"/>
      <c r="Q745" s="21"/>
      <c r="R745" s="21"/>
      <c r="S745" s="21"/>
      <c r="T745" s="81"/>
    </row>
    <row r="746" spans="1:20" s="413" customFormat="1" ht="42" customHeight="1">
      <c r="A746" s="192">
        <v>924011</v>
      </c>
      <c r="B746" s="21" t="s">
        <v>636</v>
      </c>
      <c r="C746" s="44" t="s">
        <v>4128</v>
      </c>
      <c r="D746" s="56" t="s">
        <v>290</v>
      </c>
      <c r="E746" s="193">
        <v>316200240307001</v>
      </c>
      <c r="F746" s="197">
        <v>4176.0599999999995</v>
      </c>
      <c r="G746" s="193">
        <v>0</v>
      </c>
      <c r="H746" s="21"/>
      <c r="I746" s="193"/>
      <c r="J746" s="197" t="e">
        <v>#N/A</v>
      </c>
      <c r="K746" s="21" t="s">
        <v>3342</v>
      </c>
      <c r="L746" s="193">
        <v>2656.8</v>
      </c>
      <c r="M746" s="193" t="s">
        <v>2732</v>
      </c>
      <c r="N746" s="81">
        <v>3026.2133130552406</v>
      </c>
      <c r="O746" s="193"/>
      <c r="P746" s="197"/>
      <c r="Q746" s="21"/>
      <c r="R746" s="21"/>
      <c r="S746" s="21"/>
      <c r="T746" s="81"/>
    </row>
    <row r="747" spans="1:20" s="413" customFormat="1" ht="42" customHeight="1">
      <c r="A747" s="192">
        <v>924012</v>
      </c>
      <c r="B747" s="21" t="s">
        <v>4029</v>
      </c>
      <c r="C747" s="44" t="s">
        <v>4155</v>
      </c>
      <c r="D747" s="56" t="s">
        <v>290</v>
      </c>
      <c r="E747" s="193">
        <v>316200240307001</v>
      </c>
      <c r="F747" s="197">
        <v>4176.0599999999995</v>
      </c>
      <c r="G747" s="193">
        <v>0</v>
      </c>
      <c r="H747" s="21"/>
      <c r="I747" s="193"/>
      <c r="J747" s="197" t="e">
        <v>#N/A</v>
      </c>
      <c r="K747" s="21" t="s">
        <v>3342</v>
      </c>
      <c r="L747" s="193">
        <v>2656.8</v>
      </c>
      <c r="M747" s="193" t="s">
        <v>2732</v>
      </c>
      <c r="N747" s="81">
        <v>3026.2133130552406</v>
      </c>
      <c r="O747" s="193"/>
      <c r="P747" s="197"/>
      <c r="Q747" s="21"/>
      <c r="R747" s="21"/>
      <c r="S747" s="21"/>
      <c r="T747" s="81"/>
    </row>
    <row r="748" spans="1:20" s="413" customFormat="1" ht="42" customHeight="1">
      <c r="A748" s="192">
        <v>924030</v>
      </c>
      <c r="B748" s="21" t="s">
        <v>1788</v>
      </c>
      <c r="C748" s="44" t="s">
        <v>4688</v>
      </c>
      <c r="D748" s="56" t="s">
        <v>290</v>
      </c>
      <c r="E748" s="193">
        <v>236031240307000</v>
      </c>
      <c r="F748" s="197">
        <v>5518.5479999999998</v>
      </c>
      <c r="G748" s="193">
        <v>0</v>
      </c>
      <c r="H748" s="21"/>
      <c r="I748" s="193"/>
      <c r="J748" s="197" t="e">
        <v>#N/A</v>
      </c>
      <c r="K748" s="21"/>
      <c r="L748" s="193" t="e">
        <v>#N/A</v>
      </c>
      <c r="M748" s="193"/>
      <c r="N748" s="81"/>
      <c r="O748" s="193"/>
      <c r="P748" s="197"/>
      <c r="Q748" s="21"/>
      <c r="R748" s="21"/>
      <c r="S748" s="21"/>
      <c r="T748" s="81"/>
    </row>
    <row r="749" spans="1:20" s="413" customFormat="1" ht="42" customHeight="1">
      <c r="A749" s="192">
        <v>924032</v>
      </c>
      <c r="B749" s="21" t="s">
        <v>4030</v>
      </c>
      <c r="C749" s="44" t="s">
        <v>4689</v>
      </c>
      <c r="D749" s="56" t="s">
        <v>290</v>
      </c>
      <c r="E749" s="193">
        <v>236031240307000</v>
      </c>
      <c r="F749" s="197">
        <v>5518.5479999999998</v>
      </c>
      <c r="G749" s="193">
        <v>0</v>
      </c>
      <c r="H749" s="21"/>
      <c r="I749" s="193"/>
      <c r="J749" s="197" t="e">
        <v>#N/A</v>
      </c>
      <c r="K749" s="21"/>
      <c r="L749" s="193" t="e">
        <v>#N/A</v>
      </c>
      <c r="M749" s="193"/>
      <c r="N749" s="81"/>
      <c r="O749" s="193"/>
      <c r="P749" s="197"/>
      <c r="Q749" s="21"/>
      <c r="R749" s="21"/>
      <c r="S749" s="21"/>
      <c r="T749" s="81"/>
    </row>
    <row r="750" spans="1:20" s="413" customFormat="1" ht="42" customHeight="1">
      <c r="A750" s="192">
        <v>924013</v>
      </c>
      <c r="B750" s="21" t="s">
        <v>92</v>
      </c>
      <c r="C750" s="44" t="s">
        <v>1164</v>
      </c>
      <c r="D750" s="56" t="s">
        <v>290</v>
      </c>
      <c r="E750" s="193">
        <v>315100240719000</v>
      </c>
      <c r="F750" s="197">
        <v>2369.85</v>
      </c>
      <c r="G750" s="193">
        <v>0</v>
      </c>
      <c r="H750" s="21"/>
      <c r="I750" s="193"/>
      <c r="J750" s="197" t="e">
        <v>#N/A</v>
      </c>
      <c r="K750" s="21" t="s">
        <v>3346</v>
      </c>
      <c r="L750" s="193">
        <v>544</v>
      </c>
      <c r="M750" s="193" t="s">
        <v>2737</v>
      </c>
      <c r="N750" s="81">
        <v>578.12673107140176</v>
      </c>
      <c r="O750" s="193"/>
      <c r="P750" s="197"/>
      <c r="Q750" s="21"/>
      <c r="R750" s="21"/>
      <c r="S750" s="21"/>
      <c r="T750" s="81"/>
    </row>
    <row r="751" spans="1:20" s="413" customFormat="1" ht="42" customHeight="1">
      <c r="A751" s="192">
        <v>924014</v>
      </c>
      <c r="B751" s="21" t="s">
        <v>93</v>
      </c>
      <c r="C751" s="44" t="s">
        <v>4307</v>
      </c>
      <c r="D751" s="56" t="s">
        <v>290</v>
      </c>
      <c r="E751" s="193">
        <v>316000240214001</v>
      </c>
      <c r="F751" s="197">
        <v>809.59199999999998</v>
      </c>
      <c r="G751" s="193">
        <v>0</v>
      </c>
      <c r="H751" s="21"/>
      <c r="I751" s="193"/>
      <c r="J751" s="197" t="e">
        <v>#N/A</v>
      </c>
      <c r="K751" s="21" t="s">
        <v>3343</v>
      </c>
      <c r="L751" s="193">
        <v>518.4</v>
      </c>
      <c r="M751" s="193" t="s">
        <v>2738</v>
      </c>
      <c r="N751" s="81">
        <v>562.47360438303645</v>
      </c>
      <c r="O751" s="193"/>
      <c r="P751" s="197"/>
      <c r="Q751" s="21"/>
      <c r="R751" s="21"/>
      <c r="S751" s="21"/>
      <c r="T751" s="81"/>
    </row>
    <row r="752" spans="1:20" s="413" customFormat="1" ht="42" customHeight="1">
      <c r="A752" s="192">
        <v>924015</v>
      </c>
      <c r="B752" s="21" t="s">
        <v>931</v>
      </c>
      <c r="C752" s="44" t="s">
        <v>4316</v>
      </c>
      <c r="D752" s="57" t="s">
        <v>290</v>
      </c>
      <c r="E752" s="197">
        <v>6900240210002</v>
      </c>
      <c r="F752" s="197">
        <v>872.78519999999992</v>
      </c>
      <c r="G752" s="193">
        <v>0</v>
      </c>
      <c r="H752" s="21"/>
      <c r="I752" s="197"/>
      <c r="J752" s="197" t="e">
        <v>#N/A</v>
      </c>
      <c r="K752" s="21"/>
      <c r="L752" s="193" t="e">
        <v>#N/A</v>
      </c>
      <c r="M752" s="193" t="s">
        <v>2739</v>
      </c>
      <c r="N752" s="81">
        <v>562.47360438303645</v>
      </c>
      <c r="O752" s="193"/>
      <c r="P752" s="197"/>
      <c r="Q752" s="21"/>
      <c r="R752" s="21"/>
      <c r="S752" s="21"/>
      <c r="T752" s="81"/>
    </row>
    <row r="753" spans="1:20" s="413" customFormat="1" ht="42" customHeight="1">
      <c r="A753" s="192">
        <v>924016</v>
      </c>
      <c r="B753" s="21" t="s">
        <v>94</v>
      </c>
      <c r="C753" s="44" t="s">
        <v>1165</v>
      </c>
      <c r="D753" s="56" t="s">
        <v>290</v>
      </c>
      <c r="E753" s="193">
        <v>46900240210001</v>
      </c>
      <c r="F753" s="197" t="e">
        <v>#N/A</v>
      </c>
      <c r="G753" s="193">
        <v>0</v>
      </c>
      <c r="H753" s="21"/>
      <c r="I753" s="193"/>
      <c r="J753" s="197" t="e">
        <v>#N/A</v>
      </c>
      <c r="K753" s="21"/>
      <c r="L753" s="193" t="e">
        <v>#N/A</v>
      </c>
      <c r="M753" s="193" t="s">
        <v>2740</v>
      </c>
      <c r="N753" s="81">
        <v>570.10585312672072</v>
      </c>
      <c r="O753" s="193"/>
      <c r="P753" s="197"/>
      <c r="Q753" s="21"/>
      <c r="R753" s="21"/>
      <c r="S753" s="21"/>
      <c r="T753" s="81"/>
    </row>
    <row r="754" spans="1:20" s="413" customFormat="1" ht="42" customHeight="1">
      <c r="A754" s="194">
        <v>924031</v>
      </c>
      <c r="B754" s="134" t="s">
        <v>1851</v>
      </c>
      <c r="C754" s="44" t="s">
        <v>4690</v>
      </c>
      <c r="D754" s="57" t="s">
        <v>290</v>
      </c>
      <c r="E754" s="197">
        <v>316200240214000</v>
      </c>
      <c r="F754" s="197">
        <v>666.12</v>
      </c>
      <c r="G754" s="193">
        <v>0</v>
      </c>
      <c r="H754" s="134"/>
      <c r="I754" s="197"/>
      <c r="J754" s="197" t="e">
        <v>#N/A</v>
      </c>
      <c r="K754" s="21" t="s">
        <v>3343</v>
      </c>
      <c r="L754" s="193">
        <v>518.4</v>
      </c>
      <c r="M754" s="193"/>
      <c r="N754" s="81"/>
      <c r="O754" s="193"/>
      <c r="P754" s="197"/>
      <c r="Q754" s="134"/>
      <c r="R754" s="134"/>
      <c r="S754" s="134"/>
      <c r="T754" s="81"/>
    </row>
    <row r="755" spans="1:20" s="413" customFormat="1" ht="42" customHeight="1">
      <c r="A755" s="194">
        <v>924017</v>
      </c>
      <c r="B755" s="134" t="s">
        <v>299</v>
      </c>
      <c r="C755" s="44" t="s">
        <v>300</v>
      </c>
      <c r="D755" s="93" t="s">
        <v>290</v>
      </c>
      <c r="E755" s="195"/>
      <c r="F755" s="197" t="e">
        <v>#N/A</v>
      </c>
      <c r="G755" s="195" t="s">
        <v>1941</v>
      </c>
      <c r="H755" s="134"/>
      <c r="I755" s="195"/>
      <c r="J755" s="197" t="e">
        <v>#N/A</v>
      </c>
      <c r="K755" s="134" t="s">
        <v>3344</v>
      </c>
      <c r="L755" s="193">
        <v>544.79999999999995</v>
      </c>
      <c r="M755" s="193" t="s">
        <v>2741</v>
      </c>
      <c r="N755" s="81">
        <v>653.06430508895812</v>
      </c>
      <c r="O755" s="193"/>
      <c r="P755" s="197"/>
      <c r="Q755" s="134"/>
      <c r="R755" s="134"/>
      <c r="S755" s="134"/>
      <c r="T755" s="81"/>
    </row>
    <row r="756" spans="1:20" s="413" customFormat="1" ht="42" customHeight="1">
      <c r="A756" s="439">
        <v>924060</v>
      </c>
      <c r="B756" s="134" t="s">
        <v>3778</v>
      </c>
      <c r="C756" s="44" t="s">
        <v>4244</v>
      </c>
      <c r="D756" s="57" t="s">
        <v>290</v>
      </c>
      <c r="E756" s="197"/>
      <c r="F756" s="197">
        <v>0</v>
      </c>
      <c r="G756" s="197"/>
      <c r="H756" s="21"/>
      <c r="I756" s="197"/>
      <c r="J756" s="197" t="e">
        <v>#N/A</v>
      </c>
      <c r="K756" s="134" t="s">
        <v>5114</v>
      </c>
      <c r="L756" s="193">
        <v>0</v>
      </c>
      <c r="M756" s="193"/>
      <c r="N756" s="81"/>
      <c r="O756" s="193"/>
      <c r="P756" s="197"/>
      <c r="Q756" s="134"/>
      <c r="R756" s="134"/>
      <c r="S756" s="134"/>
      <c r="T756" s="81"/>
    </row>
    <row r="757" spans="1:20" s="413" customFormat="1" ht="42" customHeight="1">
      <c r="A757" s="439">
        <v>924061</v>
      </c>
      <c r="B757" s="134" t="s">
        <v>3779</v>
      </c>
      <c r="C757" s="44" t="s">
        <v>3836</v>
      </c>
      <c r="D757" s="57" t="s">
        <v>290</v>
      </c>
      <c r="E757" s="197"/>
      <c r="F757" s="197">
        <v>0</v>
      </c>
      <c r="G757" s="197"/>
      <c r="H757" s="21"/>
      <c r="I757" s="197"/>
      <c r="J757" s="197" t="e">
        <v>#N/A</v>
      </c>
      <c r="K757" s="134" t="s">
        <v>5115</v>
      </c>
      <c r="L757" s="193">
        <v>0</v>
      </c>
      <c r="M757" s="193"/>
      <c r="N757" s="81"/>
      <c r="O757" s="193"/>
      <c r="P757" s="197"/>
      <c r="Q757" s="134"/>
      <c r="R757" s="134"/>
      <c r="S757" s="134"/>
      <c r="T757" s="81"/>
    </row>
    <row r="758" spans="1:20" s="413" customFormat="1" ht="42" customHeight="1">
      <c r="A758" s="439">
        <v>924063</v>
      </c>
      <c r="B758" s="134" t="s">
        <v>3780</v>
      </c>
      <c r="C758" s="44" t="s">
        <v>4245</v>
      </c>
      <c r="D758" s="57" t="s">
        <v>290</v>
      </c>
      <c r="E758" s="197"/>
      <c r="F758" s="197">
        <v>0</v>
      </c>
      <c r="G758" s="197"/>
      <c r="H758" s="21"/>
      <c r="I758" s="197"/>
      <c r="J758" s="197" t="e">
        <v>#N/A</v>
      </c>
      <c r="K758" s="134" t="s">
        <v>5116</v>
      </c>
      <c r="L758" s="193">
        <v>0</v>
      </c>
      <c r="M758" s="193"/>
      <c r="N758" s="81"/>
      <c r="O758" s="193"/>
      <c r="P758" s="197"/>
      <c r="Q758" s="134"/>
      <c r="R758" s="134"/>
      <c r="S758" s="134"/>
      <c r="T758" s="81"/>
    </row>
    <row r="759" spans="1:20" s="413" customFormat="1" ht="42" customHeight="1">
      <c r="A759" s="194">
        <v>923043</v>
      </c>
      <c r="B759" s="134" t="s">
        <v>1852</v>
      </c>
      <c r="C759" s="44" t="s">
        <v>1853</v>
      </c>
      <c r="D759" s="57" t="s">
        <v>290</v>
      </c>
      <c r="E759" s="197"/>
      <c r="F759" s="197" t="e">
        <v>#N/A</v>
      </c>
      <c r="G759" s="193">
        <v>0</v>
      </c>
      <c r="H759" s="134"/>
      <c r="I759" s="197"/>
      <c r="J759" s="197" t="e">
        <v>#N/A</v>
      </c>
      <c r="K759" s="134" t="s">
        <v>3345</v>
      </c>
      <c r="L759" s="193">
        <v>550.4</v>
      </c>
      <c r="M759" s="193" t="s">
        <v>2742</v>
      </c>
      <c r="N759" s="81">
        <v>520.55850405641604</v>
      </c>
      <c r="O759" s="193"/>
      <c r="P759" s="197"/>
      <c r="Q759" s="134"/>
      <c r="R759" s="134"/>
      <c r="S759" s="134"/>
      <c r="T759" s="81"/>
    </row>
    <row r="760" spans="1:20" s="413" customFormat="1" ht="42" customHeight="1">
      <c r="A760" s="194">
        <v>924048</v>
      </c>
      <c r="B760" s="134" t="s">
        <v>2994</v>
      </c>
      <c r="C760" s="44" t="s">
        <v>2986</v>
      </c>
      <c r="D760" s="57" t="s">
        <v>290</v>
      </c>
      <c r="E760" s="197"/>
      <c r="F760" s="197" t="e">
        <v>#N/A</v>
      </c>
      <c r="G760" s="193" t="e">
        <v>#N/A</v>
      </c>
      <c r="H760" s="134"/>
      <c r="I760" s="197"/>
      <c r="J760" s="197" t="e">
        <v>#N/A</v>
      </c>
      <c r="K760" s="134" t="s">
        <v>3345</v>
      </c>
      <c r="L760" s="193">
        <v>550.4</v>
      </c>
      <c r="M760" s="193" t="s">
        <v>3413</v>
      </c>
      <c r="N760" s="81">
        <v>653.06430508895812</v>
      </c>
      <c r="O760" s="193"/>
      <c r="P760" s="197"/>
      <c r="Q760" s="134"/>
      <c r="R760" s="134"/>
      <c r="S760" s="134"/>
      <c r="T760" s="81"/>
    </row>
    <row r="761" spans="1:20" s="413" customFormat="1" ht="42" customHeight="1">
      <c r="A761" s="194">
        <v>924049</v>
      </c>
      <c r="B761" s="134" t="s">
        <v>2971</v>
      </c>
      <c r="C761" s="44" t="s">
        <v>2992</v>
      </c>
      <c r="D761" s="57" t="s">
        <v>290</v>
      </c>
      <c r="E761" s="197"/>
      <c r="F761" s="197" t="e">
        <v>#N/A</v>
      </c>
      <c r="G761" s="193" t="e">
        <v>#N/A</v>
      </c>
      <c r="H761" s="134"/>
      <c r="I761" s="197"/>
      <c r="J761" s="197" t="e">
        <v>#N/A</v>
      </c>
      <c r="K761" s="134" t="s">
        <v>3344</v>
      </c>
      <c r="L761" s="193">
        <v>544.79999999999995</v>
      </c>
      <c r="M761" s="193" t="s">
        <v>2742</v>
      </c>
      <c r="N761" s="81">
        <v>520.55850405641604</v>
      </c>
      <c r="O761" s="193"/>
      <c r="P761" s="197"/>
      <c r="Q761" s="134"/>
      <c r="R761" s="134"/>
      <c r="S761" s="134"/>
      <c r="T761" s="81"/>
    </row>
    <row r="762" spans="1:20" s="413" customFormat="1" ht="42" customHeight="1">
      <c r="A762" s="194">
        <v>824002</v>
      </c>
      <c r="B762" s="134" t="s">
        <v>109</v>
      </c>
      <c r="C762" s="44" t="s">
        <v>4308</v>
      </c>
      <c r="D762" s="57" t="s">
        <v>289</v>
      </c>
      <c r="E762" s="197"/>
      <c r="F762" s="197" t="e">
        <v>#N/A</v>
      </c>
      <c r="G762" s="193">
        <v>0</v>
      </c>
      <c r="H762" s="134"/>
      <c r="I762" s="197"/>
      <c r="J762" s="197" t="e">
        <v>#N/A</v>
      </c>
      <c r="K762" s="134"/>
      <c r="L762" s="193" t="e">
        <v>#N/A</v>
      </c>
      <c r="M762" s="193"/>
      <c r="N762" s="81"/>
      <c r="O762" s="193"/>
      <c r="P762" s="197"/>
      <c r="Q762" s="134"/>
      <c r="R762" s="134"/>
      <c r="S762" s="134"/>
      <c r="T762" s="81"/>
    </row>
    <row r="763" spans="1:20" s="413" customFormat="1" ht="42" customHeight="1">
      <c r="A763" s="194">
        <v>824003</v>
      </c>
      <c r="B763" s="134" t="s">
        <v>110</v>
      </c>
      <c r="C763" s="44" t="s">
        <v>4317</v>
      </c>
      <c r="D763" s="56" t="s">
        <v>289</v>
      </c>
      <c r="E763" s="193"/>
      <c r="F763" s="197" t="e">
        <v>#N/A</v>
      </c>
      <c r="G763" s="193">
        <v>0</v>
      </c>
      <c r="H763" s="134"/>
      <c r="I763" s="193"/>
      <c r="J763" s="197" t="e">
        <v>#N/A</v>
      </c>
      <c r="K763" s="134"/>
      <c r="L763" s="193" t="e">
        <v>#N/A</v>
      </c>
      <c r="M763" s="193"/>
      <c r="N763" s="81"/>
      <c r="O763" s="193"/>
      <c r="P763" s="197"/>
      <c r="Q763" s="134"/>
      <c r="R763" s="134"/>
      <c r="S763" s="134"/>
      <c r="T763" s="81"/>
    </row>
    <row r="764" spans="1:20" s="413" customFormat="1" ht="42" customHeight="1">
      <c r="A764" s="192">
        <v>824004</v>
      </c>
      <c r="B764" s="21" t="s">
        <v>111</v>
      </c>
      <c r="C764" s="44" t="s">
        <v>4309</v>
      </c>
      <c r="D764" s="56" t="s">
        <v>289</v>
      </c>
      <c r="E764" s="193"/>
      <c r="F764" s="197" t="e">
        <v>#N/A</v>
      </c>
      <c r="G764" s="193">
        <v>0</v>
      </c>
      <c r="H764" s="21"/>
      <c r="I764" s="193"/>
      <c r="J764" s="197" t="e">
        <v>#N/A</v>
      </c>
      <c r="K764" s="21"/>
      <c r="L764" s="193" t="e">
        <v>#N/A</v>
      </c>
      <c r="M764" s="193"/>
      <c r="N764" s="81"/>
      <c r="O764" s="193"/>
      <c r="P764" s="197"/>
      <c r="Q764" s="21"/>
      <c r="R764" s="21"/>
      <c r="S764" s="21"/>
      <c r="T764" s="81"/>
    </row>
    <row r="765" spans="1:20" s="413" customFormat="1" ht="42" customHeight="1">
      <c r="A765" s="192">
        <v>824005</v>
      </c>
      <c r="B765" s="21" t="s">
        <v>186</v>
      </c>
      <c r="C765" s="44" t="s">
        <v>4310</v>
      </c>
      <c r="D765" s="56" t="s">
        <v>289</v>
      </c>
      <c r="E765" s="193"/>
      <c r="F765" s="197" t="e">
        <v>#N/A</v>
      </c>
      <c r="G765" s="193">
        <v>0</v>
      </c>
      <c r="H765" s="21"/>
      <c r="I765" s="193"/>
      <c r="J765" s="197" t="e">
        <v>#N/A</v>
      </c>
      <c r="K765" s="21"/>
      <c r="L765" s="193" t="e">
        <v>#N/A</v>
      </c>
      <c r="M765" s="193"/>
      <c r="N765" s="81"/>
      <c r="O765" s="193"/>
      <c r="P765" s="197"/>
      <c r="Q765" s="21"/>
      <c r="R765" s="21"/>
      <c r="S765" s="21"/>
      <c r="T765" s="81"/>
    </row>
    <row r="766" spans="1:20" s="413" customFormat="1" ht="42" customHeight="1">
      <c r="A766" s="192">
        <v>824006</v>
      </c>
      <c r="B766" s="21" t="s">
        <v>112</v>
      </c>
      <c r="C766" s="44" t="s">
        <v>4318</v>
      </c>
      <c r="D766" s="56" t="s">
        <v>289</v>
      </c>
      <c r="E766" s="193"/>
      <c r="F766" s="197" t="e">
        <v>#N/A</v>
      </c>
      <c r="G766" s="193">
        <v>0</v>
      </c>
      <c r="H766" s="21"/>
      <c r="I766" s="193"/>
      <c r="J766" s="197" t="e">
        <v>#N/A</v>
      </c>
      <c r="K766" s="21"/>
      <c r="L766" s="193" t="e">
        <v>#N/A</v>
      </c>
      <c r="M766" s="193"/>
      <c r="N766" s="81"/>
      <c r="O766" s="193"/>
      <c r="P766" s="197"/>
      <c r="Q766" s="21"/>
      <c r="R766" s="21"/>
      <c r="S766" s="21"/>
      <c r="T766" s="81"/>
    </row>
    <row r="767" spans="1:20" s="413" customFormat="1" ht="42" customHeight="1">
      <c r="A767" s="192">
        <v>824007</v>
      </c>
      <c r="B767" s="21" t="s">
        <v>185</v>
      </c>
      <c r="C767" s="44" t="s">
        <v>4319</v>
      </c>
      <c r="D767" s="56" t="s">
        <v>289</v>
      </c>
      <c r="E767" s="193"/>
      <c r="F767" s="197" t="e">
        <v>#N/A</v>
      </c>
      <c r="G767" s="193">
        <v>0</v>
      </c>
      <c r="H767" s="21"/>
      <c r="I767" s="193"/>
      <c r="J767" s="197" t="e">
        <v>#N/A</v>
      </c>
      <c r="K767" s="21"/>
      <c r="L767" s="193" t="e">
        <v>#N/A</v>
      </c>
      <c r="M767" s="193"/>
      <c r="N767" s="81"/>
      <c r="O767" s="193"/>
      <c r="P767" s="197"/>
      <c r="Q767" s="21"/>
      <c r="R767" s="21"/>
      <c r="S767" s="21"/>
      <c r="T767" s="81"/>
    </row>
    <row r="768" spans="1:20" s="413" customFormat="1" ht="42" customHeight="1">
      <c r="A768" s="194">
        <v>824008</v>
      </c>
      <c r="B768" s="134" t="s">
        <v>306</v>
      </c>
      <c r="C768" s="44" t="s">
        <v>1166</v>
      </c>
      <c r="D768" s="56" t="s">
        <v>289</v>
      </c>
      <c r="E768" s="193"/>
      <c r="F768" s="197" t="e">
        <v>#N/A</v>
      </c>
      <c r="G768" s="193">
        <v>0</v>
      </c>
      <c r="H768" s="134"/>
      <c r="I768" s="193"/>
      <c r="J768" s="197" t="e">
        <v>#N/A</v>
      </c>
      <c r="K768" s="134"/>
      <c r="L768" s="193" t="e">
        <v>#N/A</v>
      </c>
      <c r="M768" s="193"/>
      <c r="N768" s="81"/>
      <c r="O768" s="193"/>
      <c r="P768" s="197"/>
      <c r="Q768" s="134"/>
      <c r="R768" s="134"/>
      <c r="S768" s="134"/>
      <c r="T768" s="81"/>
    </row>
    <row r="769" spans="1:20" s="413" customFormat="1" ht="42" customHeight="1">
      <c r="A769" s="194">
        <v>824016</v>
      </c>
      <c r="B769" s="134" t="s">
        <v>2999</v>
      </c>
      <c r="C769" s="44" t="s">
        <v>3000</v>
      </c>
      <c r="D769" s="56" t="s">
        <v>289</v>
      </c>
      <c r="E769" s="193"/>
      <c r="F769" s="197" t="e">
        <v>#N/A</v>
      </c>
      <c r="G769" s="193" t="e">
        <v>#N/A</v>
      </c>
      <c r="H769" s="134"/>
      <c r="I769" s="193"/>
      <c r="J769" s="197" t="e">
        <v>#N/A</v>
      </c>
      <c r="K769" s="134"/>
      <c r="L769" s="193" t="e">
        <v>#N/A</v>
      </c>
      <c r="M769" s="193"/>
      <c r="N769" s="81"/>
      <c r="O769" s="193"/>
      <c r="P769" s="197"/>
      <c r="Q769" s="134"/>
      <c r="R769" s="134"/>
      <c r="S769" s="134"/>
      <c r="T769" s="81"/>
    </row>
    <row r="770" spans="1:20" s="413" customFormat="1" ht="42" customHeight="1">
      <c r="A770" s="194">
        <v>824017</v>
      </c>
      <c r="B770" s="134" t="s">
        <v>3001</v>
      </c>
      <c r="C770" s="44" t="s">
        <v>3002</v>
      </c>
      <c r="D770" s="56" t="s">
        <v>289</v>
      </c>
      <c r="E770" s="193"/>
      <c r="F770" s="197" t="e">
        <v>#N/A</v>
      </c>
      <c r="G770" s="193" t="e">
        <v>#N/A</v>
      </c>
      <c r="H770" s="134"/>
      <c r="I770" s="193"/>
      <c r="J770" s="197" t="e">
        <v>#N/A</v>
      </c>
      <c r="K770" s="134"/>
      <c r="L770" s="193" t="e">
        <v>#N/A</v>
      </c>
      <c r="M770" s="193"/>
      <c r="N770" s="81"/>
      <c r="O770" s="193"/>
      <c r="P770" s="197"/>
      <c r="Q770" s="134"/>
      <c r="R770" s="134"/>
      <c r="S770" s="134"/>
      <c r="T770" s="81"/>
    </row>
    <row r="771" spans="1:20" s="413" customFormat="1" ht="42" customHeight="1">
      <c r="A771" s="192">
        <v>824009</v>
      </c>
      <c r="B771" s="21" t="s">
        <v>114</v>
      </c>
      <c r="C771" s="44" t="s">
        <v>4320</v>
      </c>
      <c r="D771" s="56" t="s">
        <v>289</v>
      </c>
      <c r="E771" s="193"/>
      <c r="F771" s="197" t="e">
        <v>#N/A</v>
      </c>
      <c r="G771" s="193">
        <v>0</v>
      </c>
      <c r="H771" s="21"/>
      <c r="I771" s="193" t="s">
        <v>2136</v>
      </c>
      <c r="J771" s="197">
        <v>111.66659999999999</v>
      </c>
      <c r="K771" s="21"/>
      <c r="L771" s="193" t="e">
        <v>#N/A</v>
      </c>
      <c r="M771" s="193"/>
      <c r="N771" s="81"/>
      <c r="O771" s="193"/>
      <c r="P771" s="197"/>
      <c r="Q771" s="21"/>
      <c r="R771" s="21"/>
      <c r="S771" s="21"/>
      <c r="T771" s="81"/>
    </row>
    <row r="772" spans="1:20" s="413" customFormat="1" ht="42" customHeight="1">
      <c r="A772" s="192">
        <v>824010</v>
      </c>
      <c r="B772" s="21" t="s">
        <v>116</v>
      </c>
      <c r="C772" s="44" t="s">
        <v>4311</v>
      </c>
      <c r="D772" s="56" t="s">
        <v>289</v>
      </c>
      <c r="E772" s="193"/>
      <c r="F772" s="197" t="e">
        <v>#N/A</v>
      </c>
      <c r="G772" s="193">
        <v>0</v>
      </c>
      <c r="H772" s="21"/>
      <c r="I772" s="193"/>
      <c r="J772" s="197" t="e">
        <v>#N/A</v>
      </c>
      <c r="K772" s="21"/>
      <c r="L772" s="193" t="e">
        <v>#N/A</v>
      </c>
      <c r="M772" s="193"/>
      <c r="N772" s="81"/>
      <c r="O772" s="193"/>
      <c r="P772" s="197"/>
      <c r="Q772" s="21"/>
      <c r="R772" s="21"/>
      <c r="S772" s="21"/>
      <c r="T772" s="81"/>
    </row>
    <row r="773" spans="1:20" s="413" customFormat="1" ht="42" customHeight="1">
      <c r="A773" s="192">
        <v>824011</v>
      </c>
      <c r="B773" s="21" t="s">
        <v>911</v>
      </c>
      <c r="C773" s="44" t="s">
        <v>912</v>
      </c>
      <c r="D773" s="56" t="s">
        <v>289</v>
      </c>
      <c r="E773" s="193"/>
      <c r="F773" s="197" t="e">
        <v>#N/A</v>
      </c>
      <c r="G773" s="193">
        <v>0</v>
      </c>
      <c r="H773" s="21"/>
      <c r="I773" s="193"/>
      <c r="J773" s="197" t="e">
        <v>#N/A</v>
      </c>
      <c r="K773" s="21"/>
      <c r="L773" s="193" t="e">
        <v>#N/A</v>
      </c>
      <c r="M773" s="193"/>
      <c r="N773" s="81"/>
      <c r="O773" s="193"/>
      <c r="P773" s="197"/>
      <c r="Q773" s="21"/>
      <c r="R773" s="21"/>
      <c r="S773" s="21"/>
      <c r="T773" s="81"/>
    </row>
    <row r="774" spans="1:20" s="413" customFormat="1" ht="42" customHeight="1" thickBot="1">
      <c r="A774" s="194">
        <v>824012</v>
      </c>
      <c r="B774" s="134" t="s">
        <v>150</v>
      </c>
      <c r="C774" s="44" t="s">
        <v>151</v>
      </c>
      <c r="D774" s="128" t="s">
        <v>289</v>
      </c>
      <c r="E774" s="206"/>
      <c r="F774" s="197" t="e">
        <v>#N/A</v>
      </c>
      <c r="G774" s="193">
        <v>0</v>
      </c>
      <c r="H774" s="134"/>
      <c r="I774" s="206"/>
      <c r="J774" s="197" t="e">
        <v>#N/A</v>
      </c>
      <c r="K774" s="134"/>
      <c r="L774" s="193" t="e">
        <v>#N/A</v>
      </c>
      <c r="M774" s="193"/>
      <c r="N774" s="81"/>
      <c r="O774" s="193"/>
      <c r="P774" s="197"/>
      <c r="Q774" s="134"/>
      <c r="R774" s="134"/>
      <c r="S774" s="134"/>
      <c r="T774" s="81"/>
    </row>
    <row r="775" spans="1:20" s="413" customFormat="1" ht="21" customHeight="1" thickBot="1">
      <c r="A775" s="454"/>
      <c r="B775" s="455"/>
      <c r="C775" s="466" t="s">
        <v>502</v>
      </c>
      <c r="D775" s="466"/>
      <c r="E775" s="467"/>
      <c r="F775" s="197">
        <v>0</v>
      </c>
      <c r="G775" s="193" t="e">
        <v>#N/A</v>
      </c>
      <c r="H775" s="455"/>
      <c r="I775" s="467"/>
      <c r="J775" s="197" t="e">
        <v>#N/A</v>
      </c>
      <c r="K775" s="458"/>
      <c r="L775" s="193">
        <v>0</v>
      </c>
      <c r="M775" s="193"/>
      <c r="N775" s="81"/>
      <c r="O775" s="193"/>
      <c r="P775" s="197"/>
      <c r="Q775" s="455"/>
      <c r="R775" s="455"/>
      <c r="S775" s="455"/>
      <c r="T775" s="81"/>
    </row>
    <row r="776" spans="1:20" s="413" customFormat="1" ht="42" customHeight="1">
      <c r="A776" s="192">
        <v>924018</v>
      </c>
      <c r="B776" s="138" t="s">
        <v>242</v>
      </c>
      <c r="C776" s="44" t="s">
        <v>1167</v>
      </c>
      <c r="D776" s="57" t="s">
        <v>290</v>
      </c>
      <c r="E776" s="197"/>
      <c r="F776" s="197" t="e">
        <v>#N/A</v>
      </c>
      <c r="G776" s="193">
        <v>0</v>
      </c>
      <c r="H776" s="138"/>
      <c r="I776" s="197"/>
      <c r="J776" s="197" t="e">
        <v>#N/A</v>
      </c>
      <c r="K776" s="138"/>
      <c r="L776" s="193" t="e">
        <v>#N/A</v>
      </c>
      <c r="M776" s="193" t="s">
        <v>2743</v>
      </c>
      <c r="N776" s="81">
        <v>2597.3705653526113</v>
      </c>
      <c r="O776" s="193"/>
      <c r="P776" s="197"/>
      <c r="Q776" s="138"/>
      <c r="R776" s="138"/>
      <c r="S776" s="138"/>
      <c r="T776" s="81"/>
    </row>
    <row r="777" spans="1:20" s="413" customFormat="1" ht="42" customHeight="1">
      <c r="A777" s="192">
        <v>924019</v>
      </c>
      <c r="B777" s="138" t="s">
        <v>243</v>
      </c>
      <c r="C777" s="44" t="s">
        <v>1168</v>
      </c>
      <c r="D777" s="57" t="s">
        <v>290</v>
      </c>
      <c r="E777" s="197"/>
      <c r="F777" s="197" t="e">
        <v>#N/A</v>
      </c>
      <c r="G777" s="193">
        <v>0</v>
      </c>
      <c r="H777" s="138"/>
      <c r="I777" s="197"/>
      <c r="J777" s="197" t="e">
        <v>#N/A</v>
      </c>
      <c r="K777" s="138"/>
      <c r="L777" s="193" t="e">
        <v>#N/A</v>
      </c>
      <c r="M777" s="193" t="s">
        <v>2744</v>
      </c>
      <c r="N777" s="81">
        <v>2597.3705653526113</v>
      </c>
      <c r="O777" s="193"/>
      <c r="P777" s="197"/>
      <c r="Q777" s="138"/>
      <c r="R777" s="138"/>
      <c r="S777" s="138"/>
      <c r="T777" s="81"/>
    </row>
    <row r="778" spans="1:20" s="413" customFormat="1" ht="42" customHeight="1">
      <c r="A778" s="192">
        <v>924020</v>
      </c>
      <c r="B778" s="138" t="s">
        <v>244</v>
      </c>
      <c r="C778" s="44" t="s">
        <v>1169</v>
      </c>
      <c r="D778" s="57" t="s">
        <v>290</v>
      </c>
      <c r="E778" s="197"/>
      <c r="F778" s="197" t="e">
        <v>#N/A</v>
      </c>
      <c r="G778" s="193">
        <v>0</v>
      </c>
      <c r="H778" s="138"/>
      <c r="I778" s="197"/>
      <c r="J778" s="197" t="e">
        <v>#N/A</v>
      </c>
      <c r="K778" s="138"/>
      <c r="L778" s="193" t="e">
        <v>#N/A</v>
      </c>
      <c r="M778" s="193" t="s">
        <v>2745</v>
      </c>
      <c r="N778" s="81">
        <v>2167.0701432335381</v>
      </c>
      <c r="O778" s="193"/>
      <c r="P778" s="197"/>
      <c r="Q778" s="138"/>
      <c r="R778" s="138"/>
      <c r="S778" s="138"/>
      <c r="T778" s="81"/>
    </row>
    <row r="779" spans="1:20" s="413" customFormat="1" ht="42" customHeight="1">
      <c r="A779" s="192">
        <v>924021</v>
      </c>
      <c r="B779" s="134" t="s">
        <v>301</v>
      </c>
      <c r="C779" s="44" t="s">
        <v>1170</v>
      </c>
      <c r="D779" s="57" t="s">
        <v>290</v>
      </c>
      <c r="E779" s="197"/>
      <c r="F779" s="197" t="e">
        <v>#N/A</v>
      </c>
      <c r="G779" s="193">
        <v>0</v>
      </c>
      <c r="H779" s="134"/>
      <c r="I779" s="197"/>
      <c r="J779" s="197" t="e">
        <v>#N/A</v>
      </c>
      <c r="K779" s="134"/>
      <c r="L779" s="193" t="e">
        <v>#N/A</v>
      </c>
      <c r="M779" s="193" t="s">
        <v>2746</v>
      </c>
      <c r="N779" s="81">
        <v>820.45136954984673</v>
      </c>
      <c r="O779" s="193"/>
      <c r="P779" s="197"/>
      <c r="Q779" s="134"/>
      <c r="R779" s="134"/>
      <c r="S779" s="134"/>
      <c r="T779" s="81"/>
    </row>
    <row r="780" spans="1:20" s="413" customFormat="1" ht="42" customHeight="1">
      <c r="A780" s="194">
        <v>924022</v>
      </c>
      <c r="B780" s="134" t="s">
        <v>245</v>
      </c>
      <c r="C780" s="44" t="s">
        <v>1171</v>
      </c>
      <c r="D780" s="56" t="s">
        <v>290</v>
      </c>
      <c r="E780" s="193"/>
      <c r="F780" s="197" t="e">
        <v>#N/A</v>
      </c>
      <c r="G780" s="193">
        <v>0</v>
      </c>
      <c r="H780" s="134"/>
      <c r="I780" s="193"/>
      <c r="J780" s="197" t="e">
        <v>#N/A</v>
      </c>
      <c r="K780" s="134"/>
      <c r="L780" s="193" t="e">
        <v>#N/A</v>
      </c>
      <c r="M780" s="193"/>
      <c r="N780" s="81"/>
      <c r="O780" s="193"/>
      <c r="P780" s="197"/>
      <c r="Q780" s="134"/>
      <c r="R780" s="134"/>
      <c r="S780" s="134"/>
      <c r="T780" s="81"/>
    </row>
    <row r="781" spans="1:20" s="413" customFormat="1" ht="42" customHeight="1">
      <c r="A781" s="192">
        <v>924023</v>
      </c>
      <c r="B781" s="134" t="s">
        <v>246</v>
      </c>
      <c r="C781" s="44" t="s">
        <v>1172</v>
      </c>
      <c r="D781" s="57" t="s">
        <v>290</v>
      </c>
      <c r="E781" s="197"/>
      <c r="F781" s="197" t="e">
        <v>#N/A</v>
      </c>
      <c r="G781" s="193">
        <v>0</v>
      </c>
      <c r="H781" s="134"/>
      <c r="I781" s="197"/>
      <c r="J781" s="197" t="e">
        <v>#N/A</v>
      </c>
      <c r="K781" s="134"/>
      <c r="L781" s="193" t="e">
        <v>#N/A</v>
      </c>
      <c r="M781" s="193" t="s">
        <v>2747</v>
      </c>
      <c r="N781" s="81">
        <v>2536.9665987165044</v>
      </c>
      <c r="O781" s="193"/>
      <c r="P781" s="197"/>
      <c r="Q781" s="134"/>
      <c r="R781" s="134"/>
      <c r="S781" s="134"/>
      <c r="T781" s="81"/>
    </row>
    <row r="782" spans="1:20" s="413" customFormat="1" ht="42" customHeight="1">
      <c r="A782" s="192">
        <v>924024</v>
      </c>
      <c r="B782" s="134" t="s">
        <v>247</v>
      </c>
      <c r="C782" s="44" t="s">
        <v>1173</v>
      </c>
      <c r="D782" s="57" t="s">
        <v>290</v>
      </c>
      <c r="E782" s="197"/>
      <c r="F782" s="197" t="e">
        <v>#N/A</v>
      </c>
      <c r="G782" s="193">
        <v>0</v>
      </c>
      <c r="H782" s="134"/>
      <c r="I782" s="197"/>
      <c r="J782" s="197" t="e">
        <v>#N/A</v>
      </c>
      <c r="K782" s="134"/>
      <c r="L782" s="193" t="e">
        <v>#N/A</v>
      </c>
      <c r="M782" s="193" t="s">
        <v>2748</v>
      </c>
      <c r="N782" s="81">
        <v>2536.9665987165044</v>
      </c>
      <c r="O782" s="193"/>
      <c r="P782" s="197"/>
      <c r="Q782" s="134"/>
      <c r="R782" s="134"/>
      <c r="S782" s="134"/>
      <c r="T782" s="81"/>
    </row>
    <row r="783" spans="1:20" s="413" customFormat="1" ht="42" customHeight="1">
      <c r="A783" s="194">
        <v>924025</v>
      </c>
      <c r="B783" s="134" t="s">
        <v>248</v>
      </c>
      <c r="C783" s="44" t="s">
        <v>1227</v>
      </c>
      <c r="D783" s="56" t="s">
        <v>290</v>
      </c>
      <c r="E783" s="193">
        <v>315100230709100</v>
      </c>
      <c r="F783" s="197">
        <v>1991.5307999999998</v>
      </c>
      <c r="G783" s="193">
        <v>0</v>
      </c>
      <c r="H783" s="134"/>
      <c r="I783" s="193"/>
      <c r="J783" s="197" t="e">
        <v>#N/A</v>
      </c>
      <c r="K783" s="134" t="s">
        <v>3346</v>
      </c>
      <c r="L783" s="193">
        <v>544</v>
      </c>
      <c r="M783" s="193" t="s">
        <v>2749</v>
      </c>
      <c r="N783" s="81">
        <v>722.12815036397546</v>
      </c>
      <c r="O783" s="193"/>
      <c r="P783" s="197"/>
      <c r="Q783" s="134"/>
      <c r="R783" s="134"/>
      <c r="S783" s="134"/>
      <c r="T783" s="81"/>
    </row>
    <row r="784" spans="1:20" s="413" customFormat="1" ht="42" customHeight="1">
      <c r="A784" s="192">
        <v>924026</v>
      </c>
      <c r="B784" s="134" t="s">
        <v>637</v>
      </c>
      <c r="C784" s="44" t="s">
        <v>4420</v>
      </c>
      <c r="D784" s="56" t="s">
        <v>290</v>
      </c>
      <c r="E784" s="193"/>
      <c r="F784" s="197" t="e">
        <v>#N/A</v>
      </c>
      <c r="G784" s="193">
        <v>0</v>
      </c>
      <c r="H784" s="134"/>
      <c r="I784" s="193"/>
      <c r="J784" s="197" t="e">
        <v>#N/A</v>
      </c>
      <c r="K784" s="134" t="s">
        <v>3340</v>
      </c>
      <c r="L784" s="193">
        <v>1513.6</v>
      </c>
      <c r="M784" s="193" t="s">
        <v>2736</v>
      </c>
      <c r="N784" s="81">
        <v>2220.9682879834336</v>
      </c>
      <c r="O784" s="193"/>
      <c r="P784" s="197"/>
      <c r="Q784" s="134"/>
      <c r="R784" s="134"/>
      <c r="S784" s="134"/>
      <c r="T784" s="81"/>
    </row>
    <row r="785" spans="1:20" s="413" customFormat="1" ht="42" customHeight="1" thickBot="1">
      <c r="A785" s="194">
        <v>924027</v>
      </c>
      <c r="B785" s="134" t="s">
        <v>4031</v>
      </c>
      <c r="C785" s="44" t="s">
        <v>4421</v>
      </c>
      <c r="D785" s="128" t="s">
        <v>290</v>
      </c>
      <c r="E785" s="206"/>
      <c r="F785" s="197" t="e">
        <v>#N/A</v>
      </c>
      <c r="G785" s="193">
        <v>0</v>
      </c>
      <c r="H785" s="134"/>
      <c r="I785" s="206"/>
      <c r="J785" s="197" t="e">
        <v>#N/A</v>
      </c>
      <c r="K785" s="134" t="s">
        <v>3340</v>
      </c>
      <c r="L785" s="193">
        <v>1513.6</v>
      </c>
      <c r="M785" s="193" t="s">
        <v>2736</v>
      </c>
      <c r="N785" s="81">
        <v>2220.9682879834336</v>
      </c>
      <c r="O785" s="193"/>
      <c r="P785" s="197"/>
      <c r="Q785" s="134"/>
      <c r="R785" s="134"/>
      <c r="S785" s="134"/>
      <c r="T785" s="81"/>
    </row>
    <row r="786" spans="1:20" s="413" customFormat="1" ht="21" customHeight="1">
      <c r="A786" s="440"/>
      <c r="B786" s="441"/>
      <c r="C786" s="442" t="s">
        <v>64</v>
      </c>
      <c r="D786" s="442"/>
      <c r="E786" s="443"/>
      <c r="F786" s="197">
        <v>0</v>
      </c>
      <c r="G786" s="193" t="e">
        <v>#N/A</v>
      </c>
      <c r="H786" s="441"/>
      <c r="I786" s="443"/>
      <c r="J786" s="197" t="e">
        <v>#N/A</v>
      </c>
      <c r="K786" s="444"/>
      <c r="L786" s="193">
        <v>0</v>
      </c>
      <c r="M786" s="193"/>
      <c r="N786" s="81"/>
      <c r="O786" s="193"/>
      <c r="P786" s="197"/>
      <c r="Q786" s="441"/>
      <c r="R786" s="441"/>
      <c r="S786" s="441"/>
      <c r="T786" s="81"/>
    </row>
    <row r="787" spans="1:20" s="413" customFormat="1" ht="21" customHeight="1" thickBot="1">
      <c r="A787" s="445"/>
      <c r="B787" s="446"/>
      <c r="C787" s="474" t="s">
        <v>501</v>
      </c>
      <c r="D787" s="474"/>
      <c r="E787" s="475"/>
      <c r="F787" s="197">
        <v>0</v>
      </c>
      <c r="G787" s="193" t="e">
        <v>#N/A</v>
      </c>
      <c r="H787" s="446"/>
      <c r="I787" s="475"/>
      <c r="J787" s="197" t="e">
        <v>#N/A</v>
      </c>
      <c r="K787" s="450"/>
      <c r="L787" s="193">
        <v>0</v>
      </c>
      <c r="M787" s="193"/>
      <c r="N787" s="81"/>
      <c r="O787" s="193"/>
      <c r="P787" s="197"/>
      <c r="Q787" s="446"/>
      <c r="R787" s="446"/>
      <c r="S787" s="446"/>
      <c r="T787" s="81"/>
    </row>
    <row r="788" spans="1:20" s="413" customFormat="1" ht="42" customHeight="1">
      <c r="A788" s="196">
        <v>829001</v>
      </c>
      <c r="B788" s="136" t="s">
        <v>212</v>
      </c>
      <c r="C788" s="44" t="s">
        <v>4080</v>
      </c>
      <c r="D788" s="56" t="s">
        <v>289</v>
      </c>
      <c r="E788" s="193"/>
      <c r="F788" s="197" t="e">
        <v>#N/A</v>
      </c>
      <c r="G788" s="193">
        <v>0</v>
      </c>
      <c r="H788" s="136"/>
      <c r="I788" s="193"/>
      <c r="J788" s="197" t="e">
        <v>#N/A</v>
      </c>
      <c r="K788" s="136"/>
      <c r="L788" s="193" t="e">
        <v>#N/A</v>
      </c>
      <c r="M788" s="193"/>
      <c r="N788" s="81"/>
      <c r="O788" s="193"/>
      <c r="P788" s="197"/>
      <c r="Q788" s="136"/>
      <c r="R788" s="136"/>
      <c r="S788" s="136"/>
      <c r="T788" s="81"/>
    </row>
    <row r="789" spans="1:20" s="413" customFormat="1" ht="42" customHeight="1">
      <c r="A789" s="194">
        <v>829002</v>
      </c>
      <c r="B789" s="134" t="s">
        <v>213</v>
      </c>
      <c r="C789" s="44" t="s">
        <v>4093</v>
      </c>
      <c r="D789" s="56" t="s">
        <v>289</v>
      </c>
      <c r="E789" s="193">
        <v>316000291248000</v>
      </c>
      <c r="F789" s="197">
        <v>1254.5231999999999</v>
      </c>
      <c r="G789" s="193">
        <v>0</v>
      </c>
      <c r="H789" s="134"/>
      <c r="I789" s="193"/>
      <c r="J789" s="197" t="e">
        <v>#N/A</v>
      </c>
      <c r="K789" s="134"/>
      <c r="L789" s="193" t="e">
        <v>#N/A</v>
      </c>
      <c r="M789" s="193"/>
      <c r="N789" s="81"/>
      <c r="O789" s="193"/>
      <c r="P789" s="197"/>
      <c r="Q789" s="134"/>
      <c r="R789" s="134"/>
      <c r="S789" s="134"/>
      <c r="T789" s="81"/>
    </row>
    <row r="790" spans="1:20" s="413" customFormat="1" ht="42" customHeight="1">
      <c r="A790" s="194">
        <v>829003</v>
      </c>
      <c r="B790" s="134" t="s">
        <v>214</v>
      </c>
      <c r="C790" s="44" t="s">
        <v>4132</v>
      </c>
      <c r="D790" s="56" t="s">
        <v>289</v>
      </c>
      <c r="E790" s="193">
        <v>316300291248000</v>
      </c>
      <c r="F790" s="197">
        <v>2667.8987999999999</v>
      </c>
      <c r="G790" s="193">
        <v>0</v>
      </c>
      <c r="H790" s="134"/>
      <c r="I790" s="193"/>
      <c r="J790" s="197" t="e">
        <v>#N/A</v>
      </c>
      <c r="K790" s="134"/>
      <c r="L790" s="193" t="e">
        <v>#N/A</v>
      </c>
      <c r="M790" s="193"/>
      <c r="N790" s="81"/>
      <c r="O790" s="193"/>
      <c r="P790" s="197"/>
      <c r="Q790" s="134"/>
      <c r="R790" s="134"/>
      <c r="S790" s="134"/>
      <c r="T790" s="81"/>
    </row>
    <row r="791" spans="1:20" s="413" customFormat="1" ht="42" customHeight="1">
      <c r="A791" s="194">
        <v>829004</v>
      </c>
      <c r="B791" s="134" t="s">
        <v>215</v>
      </c>
      <c r="C791" s="44" t="s">
        <v>1174</v>
      </c>
      <c r="D791" s="56" t="s">
        <v>289</v>
      </c>
      <c r="E791" s="193">
        <v>315100290246000</v>
      </c>
      <c r="F791" s="197">
        <v>1707.1487999999999</v>
      </c>
      <c r="G791" s="193">
        <v>0</v>
      </c>
      <c r="H791" s="134"/>
      <c r="I791" s="193"/>
      <c r="J791" s="197" t="e">
        <v>#N/A</v>
      </c>
      <c r="K791" s="134"/>
      <c r="L791" s="193" t="e">
        <v>#N/A</v>
      </c>
      <c r="M791" s="193"/>
      <c r="N791" s="81"/>
      <c r="O791" s="193"/>
      <c r="P791" s="197"/>
      <c r="Q791" s="134"/>
      <c r="R791" s="134"/>
      <c r="S791" s="134"/>
      <c r="T791" s="81"/>
    </row>
    <row r="792" spans="1:20" s="413" customFormat="1" ht="42" customHeight="1">
      <c r="A792" s="194">
        <v>829005</v>
      </c>
      <c r="B792" s="134" t="s">
        <v>216</v>
      </c>
      <c r="C792" s="44" t="s">
        <v>4094</v>
      </c>
      <c r="D792" s="56" t="s">
        <v>289</v>
      </c>
      <c r="E792" s="193">
        <v>315195291246000</v>
      </c>
      <c r="F792" s="197">
        <v>1765.2179999999998</v>
      </c>
      <c r="G792" s="193">
        <v>0</v>
      </c>
      <c r="H792" s="134"/>
      <c r="I792" s="193"/>
      <c r="J792" s="197" t="e">
        <v>#N/A</v>
      </c>
      <c r="K792" s="134"/>
      <c r="L792" s="193" t="e">
        <v>#N/A</v>
      </c>
      <c r="M792" s="193"/>
      <c r="N792" s="81"/>
      <c r="O792" s="193"/>
      <c r="P792" s="197"/>
      <c r="Q792" s="134"/>
      <c r="R792" s="134"/>
      <c r="S792" s="134"/>
      <c r="T792" s="81"/>
    </row>
    <row r="793" spans="1:20" s="413" customFormat="1" ht="42" customHeight="1">
      <c r="A793" s="194">
        <v>829006</v>
      </c>
      <c r="B793" s="134" t="s">
        <v>217</v>
      </c>
      <c r="C793" s="44" t="s">
        <v>4587</v>
      </c>
      <c r="D793" s="56" t="s">
        <v>289</v>
      </c>
      <c r="E793" s="193">
        <v>316300291245800</v>
      </c>
      <c r="F793" s="197">
        <v>2412.5472</v>
      </c>
      <c r="G793" s="193">
        <v>0</v>
      </c>
      <c r="H793" s="134"/>
      <c r="I793" s="193"/>
      <c r="J793" s="197" t="e">
        <v>#N/A</v>
      </c>
      <c r="K793" s="134"/>
      <c r="L793" s="193" t="e">
        <v>#N/A</v>
      </c>
      <c r="M793" s="193"/>
      <c r="N793" s="81"/>
      <c r="O793" s="193"/>
      <c r="P793" s="197"/>
      <c r="Q793" s="134"/>
      <c r="R793" s="134"/>
      <c r="S793" s="134"/>
      <c r="T793" s="81"/>
    </row>
    <row r="794" spans="1:20" s="413" customFormat="1" ht="42" customHeight="1">
      <c r="A794" s="194">
        <v>829007</v>
      </c>
      <c r="B794" s="134" t="s">
        <v>445</v>
      </c>
      <c r="C794" s="44" t="s">
        <v>4095</v>
      </c>
      <c r="D794" s="56" t="s">
        <v>289</v>
      </c>
      <c r="E794" s="193"/>
      <c r="F794" s="197" t="e">
        <v>#N/A</v>
      </c>
      <c r="G794" s="193">
        <v>0</v>
      </c>
      <c r="H794" s="134"/>
      <c r="I794" s="193"/>
      <c r="J794" s="197" t="e">
        <v>#N/A</v>
      </c>
      <c r="K794" s="134"/>
      <c r="L794" s="193" t="e">
        <v>#N/A</v>
      </c>
      <c r="M794" s="193"/>
      <c r="N794" s="81"/>
      <c r="O794" s="193"/>
      <c r="P794" s="197"/>
      <c r="Q794" s="134"/>
      <c r="R794" s="134"/>
      <c r="S794" s="134"/>
      <c r="T794" s="81"/>
    </row>
    <row r="795" spans="1:20" s="459" customFormat="1" ht="42" customHeight="1">
      <c r="A795" s="194">
        <v>829008</v>
      </c>
      <c r="B795" s="134" t="s">
        <v>791</v>
      </c>
      <c r="C795" s="44" t="s">
        <v>792</v>
      </c>
      <c r="D795" s="56" t="s">
        <v>289</v>
      </c>
      <c r="E795" s="193"/>
      <c r="F795" s="197" t="e">
        <v>#N/A</v>
      </c>
      <c r="G795" s="193" t="s">
        <v>1942</v>
      </c>
      <c r="H795" s="134"/>
      <c r="I795" s="193"/>
      <c r="J795" s="197" t="e">
        <v>#N/A</v>
      </c>
      <c r="K795" s="134"/>
      <c r="L795" s="193" t="e">
        <v>#N/A</v>
      </c>
      <c r="M795" s="193"/>
      <c r="N795" s="81"/>
      <c r="O795" s="193"/>
      <c r="P795" s="197"/>
      <c r="Q795" s="134"/>
      <c r="R795" s="134"/>
      <c r="S795" s="134"/>
      <c r="T795" s="81"/>
    </row>
    <row r="796" spans="1:20" s="413" customFormat="1" ht="42" customHeight="1">
      <c r="A796" s="194">
        <v>829009</v>
      </c>
      <c r="B796" s="134" t="s">
        <v>788</v>
      </c>
      <c r="C796" s="44" t="s">
        <v>789</v>
      </c>
      <c r="D796" s="56" t="s">
        <v>289</v>
      </c>
      <c r="E796" s="193"/>
      <c r="F796" s="197" t="e">
        <v>#N/A</v>
      </c>
      <c r="G796" s="193" t="s">
        <v>1943</v>
      </c>
      <c r="H796" s="134"/>
      <c r="I796" s="193"/>
      <c r="J796" s="197" t="e">
        <v>#N/A</v>
      </c>
      <c r="K796" s="134"/>
      <c r="L796" s="193" t="e">
        <v>#N/A</v>
      </c>
      <c r="M796" s="193"/>
      <c r="N796" s="81"/>
      <c r="O796" s="193"/>
      <c r="P796" s="197"/>
      <c r="Q796" s="134"/>
      <c r="R796" s="134"/>
      <c r="S796" s="134"/>
      <c r="T796" s="81"/>
    </row>
    <row r="797" spans="1:20" s="413" customFormat="1" ht="42" customHeight="1">
      <c r="A797" s="194">
        <v>829010</v>
      </c>
      <c r="B797" s="134" t="s">
        <v>787</v>
      </c>
      <c r="C797" s="44" t="s">
        <v>4246</v>
      </c>
      <c r="D797" s="56" t="s">
        <v>289</v>
      </c>
      <c r="E797" s="193"/>
      <c r="F797" s="197" t="e">
        <v>#N/A</v>
      </c>
      <c r="G797" s="193" t="s">
        <v>1944</v>
      </c>
      <c r="H797" s="134"/>
      <c r="I797" s="193"/>
      <c r="J797" s="197" t="e">
        <v>#N/A</v>
      </c>
      <c r="K797" s="134"/>
      <c r="L797" s="193" t="e">
        <v>#N/A</v>
      </c>
      <c r="M797" s="193"/>
      <c r="N797" s="81"/>
      <c r="O797" s="193"/>
      <c r="P797" s="197"/>
      <c r="Q797" s="134"/>
      <c r="R797" s="134"/>
      <c r="S797" s="134"/>
      <c r="T797" s="81"/>
    </row>
    <row r="798" spans="1:20" s="413" customFormat="1" ht="42" customHeight="1">
      <c r="A798" s="194">
        <v>829011</v>
      </c>
      <c r="B798" s="134" t="s">
        <v>821</v>
      </c>
      <c r="C798" s="44" t="s">
        <v>4247</v>
      </c>
      <c r="D798" s="56" t="s">
        <v>289</v>
      </c>
      <c r="E798" s="193"/>
      <c r="F798" s="197" t="e">
        <v>#N/A</v>
      </c>
      <c r="G798" s="193">
        <v>0</v>
      </c>
      <c r="H798" s="134"/>
      <c r="I798" s="193"/>
      <c r="J798" s="197" t="e">
        <v>#N/A</v>
      </c>
      <c r="K798" s="134"/>
      <c r="L798" s="193" t="e">
        <v>#N/A</v>
      </c>
      <c r="M798" s="193"/>
      <c r="N798" s="81"/>
      <c r="O798" s="193"/>
      <c r="P798" s="197"/>
      <c r="Q798" s="134"/>
      <c r="R798" s="134"/>
      <c r="S798" s="134"/>
      <c r="T798" s="81"/>
    </row>
    <row r="799" spans="1:20" s="413" customFormat="1" ht="42" customHeight="1">
      <c r="A799" s="194">
        <v>829012</v>
      </c>
      <c r="B799" s="134" t="s">
        <v>790</v>
      </c>
      <c r="C799" s="44" t="s">
        <v>4248</v>
      </c>
      <c r="D799" s="93" t="s">
        <v>289</v>
      </c>
      <c r="E799" s="195"/>
      <c r="F799" s="197" t="e">
        <v>#N/A</v>
      </c>
      <c r="G799" s="195" t="s">
        <v>1945</v>
      </c>
      <c r="H799" s="134"/>
      <c r="I799" s="195"/>
      <c r="J799" s="197" t="e">
        <v>#N/A</v>
      </c>
      <c r="K799" s="134"/>
      <c r="L799" s="193" t="e">
        <v>#N/A</v>
      </c>
      <c r="M799" s="193"/>
      <c r="N799" s="81"/>
      <c r="O799" s="193"/>
      <c r="P799" s="197"/>
      <c r="Q799" s="134"/>
      <c r="R799" s="134"/>
      <c r="S799" s="134"/>
      <c r="T799" s="81"/>
    </row>
    <row r="800" spans="1:20" s="413" customFormat="1" ht="42" customHeight="1">
      <c r="A800" s="439">
        <v>829040</v>
      </c>
      <c r="B800" s="134" t="s">
        <v>3861</v>
      </c>
      <c r="C800" s="44" t="s">
        <v>3855</v>
      </c>
      <c r="D800" s="57" t="s">
        <v>289</v>
      </c>
      <c r="E800" s="197"/>
      <c r="F800" s="197">
        <v>0</v>
      </c>
      <c r="G800" s="197"/>
      <c r="H800" s="21"/>
      <c r="I800" s="197"/>
      <c r="J800" s="197" t="e">
        <v>#N/A</v>
      </c>
      <c r="K800" s="134"/>
      <c r="L800" s="193">
        <v>0</v>
      </c>
      <c r="M800" s="193"/>
      <c r="N800" s="81"/>
      <c r="O800" s="193"/>
      <c r="P800" s="197"/>
      <c r="Q800" s="134"/>
      <c r="R800" s="134"/>
      <c r="S800" s="134"/>
      <c r="T800" s="81"/>
    </row>
    <row r="801" spans="1:20" s="413" customFormat="1" ht="42" customHeight="1">
      <c r="A801" s="439">
        <v>829076</v>
      </c>
      <c r="B801" s="134" t="s">
        <v>3850</v>
      </c>
      <c r="C801" s="44" t="s">
        <v>3856</v>
      </c>
      <c r="D801" s="56" t="s">
        <v>289</v>
      </c>
      <c r="E801" s="193"/>
      <c r="F801" s="197">
        <v>0</v>
      </c>
      <c r="G801" s="193"/>
      <c r="H801" s="134"/>
      <c r="I801" s="193"/>
      <c r="J801" s="197" t="e">
        <v>#N/A</v>
      </c>
      <c r="K801" s="134"/>
      <c r="L801" s="193">
        <v>0</v>
      </c>
      <c r="M801" s="193"/>
      <c r="N801" s="81"/>
      <c r="O801" s="193"/>
      <c r="P801" s="197"/>
      <c r="Q801" s="134"/>
      <c r="R801" s="134"/>
      <c r="S801" s="134"/>
      <c r="T801" s="81"/>
    </row>
    <row r="802" spans="1:20" s="413" customFormat="1" ht="42" customHeight="1">
      <c r="A802" s="439">
        <v>829077</v>
      </c>
      <c r="B802" s="134" t="s">
        <v>3851</v>
      </c>
      <c r="C802" s="44" t="s">
        <v>3853</v>
      </c>
      <c r="D802" s="56" t="s">
        <v>289</v>
      </c>
      <c r="E802" s="193"/>
      <c r="F802" s="197">
        <v>0</v>
      </c>
      <c r="G802" s="193"/>
      <c r="H802" s="134"/>
      <c r="I802" s="193"/>
      <c r="J802" s="197" t="e">
        <v>#N/A</v>
      </c>
      <c r="K802" s="134"/>
      <c r="L802" s="193">
        <v>0</v>
      </c>
      <c r="M802" s="193"/>
      <c r="N802" s="81"/>
      <c r="O802" s="193"/>
      <c r="P802" s="197"/>
      <c r="Q802" s="134"/>
      <c r="R802" s="134"/>
      <c r="S802" s="134"/>
      <c r="T802" s="81"/>
    </row>
    <row r="803" spans="1:20" s="413" customFormat="1" ht="42" customHeight="1">
      <c r="A803" s="439">
        <v>829078</v>
      </c>
      <c r="B803" s="134" t="s">
        <v>3852</v>
      </c>
      <c r="C803" s="44" t="s">
        <v>3854</v>
      </c>
      <c r="D803" s="56" t="s">
        <v>289</v>
      </c>
      <c r="E803" s="193"/>
      <c r="F803" s="197">
        <v>0</v>
      </c>
      <c r="G803" s="193"/>
      <c r="H803" s="134"/>
      <c r="I803" s="193"/>
      <c r="J803" s="197" t="e">
        <v>#N/A</v>
      </c>
      <c r="K803" s="134"/>
      <c r="L803" s="193">
        <v>0</v>
      </c>
      <c r="M803" s="193"/>
      <c r="N803" s="81"/>
      <c r="O803" s="193"/>
      <c r="P803" s="197"/>
      <c r="Q803" s="134"/>
      <c r="R803" s="134"/>
      <c r="S803" s="134"/>
      <c r="T803" s="81"/>
    </row>
    <row r="804" spans="1:20" s="413" customFormat="1" ht="42" customHeight="1">
      <c r="A804" s="192">
        <v>829013</v>
      </c>
      <c r="B804" s="21" t="s">
        <v>420</v>
      </c>
      <c r="C804" s="44" t="s">
        <v>4133</v>
      </c>
      <c r="D804" s="56" t="s">
        <v>289</v>
      </c>
      <c r="E804" s="193"/>
      <c r="F804" s="197" t="e">
        <v>#N/A</v>
      </c>
      <c r="G804" s="193">
        <v>0</v>
      </c>
      <c r="H804" s="21"/>
      <c r="I804" s="193"/>
      <c r="J804" s="197" t="e">
        <v>#N/A</v>
      </c>
      <c r="K804" s="21"/>
      <c r="L804" s="193" t="e">
        <v>#N/A</v>
      </c>
      <c r="M804" s="193"/>
      <c r="N804" s="81"/>
      <c r="O804" s="193"/>
      <c r="P804" s="197"/>
      <c r="Q804" s="21"/>
      <c r="R804" s="21"/>
      <c r="S804" s="21"/>
      <c r="T804" s="81"/>
    </row>
    <row r="805" spans="1:20" s="413" customFormat="1" ht="42" customHeight="1">
      <c r="A805" s="192">
        <v>829014</v>
      </c>
      <c r="B805" s="21" t="s">
        <v>421</v>
      </c>
      <c r="C805" s="44" t="s">
        <v>4134</v>
      </c>
      <c r="D805" s="56" t="s">
        <v>289</v>
      </c>
      <c r="E805" s="193"/>
      <c r="F805" s="197" t="e">
        <v>#N/A</v>
      </c>
      <c r="G805" s="193">
        <v>0</v>
      </c>
      <c r="H805" s="21"/>
      <c r="I805" s="193"/>
      <c r="J805" s="197" t="e">
        <v>#N/A</v>
      </c>
      <c r="K805" s="21"/>
      <c r="L805" s="193" t="e">
        <v>#N/A</v>
      </c>
      <c r="M805" s="193"/>
      <c r="N805" s="81"/>
      <c r="O805" s="193"/>
      <c r="P805" s="197"/>
      <c r="Q805" s="21"/>
      <c r="R805" s="21"/>
      <c r="S805" s="21"/>
      <c r="T805" s="81"/>
    </row>
    <row r="806" spans="1:20" s="413" customFormat="1" ht="42" customHeight="1">
      <c r="A806" s="192">
        <v>829015</v>
      </c>
      <c r="B806" s="21" t="s">
        <v>422</v>
      </c>
      <c r="C806" s="44" t="s">
        <v>4422</v>
      </c>
      <c r="D806" s="56" t="s">
        <v>289</v>
      </c>
      <c r="E806" s="193"/>
      <c r="F806" s="197" t="e">
        <v>#N/A</v>
      </c>
      <c r="G806" s="193">
        <v>0</v>
      </c>
      <c r="H806" s="21"/>
      <c r="I806" s="193"/>
      <c r="J806" s="197" t="e">
        <v>#N/A</v>
      </c>
      <c r="K806" s="21"/>
      <c r="L806" s="193" t="e">
        <v>#N/A</v>
      </c>
      <c r="M806" s="193"/>
      <c r="N806" s="81"/>
      <c r="O806" s="193"/>
      <c r="P806" s="197"/>
      <c r="Q806" s="21"/>
      <c r="R806" s="21"/>
      <c r="S806" s="21"/>
      <c r="T806" s="81"/>
    </row>
    <row r="807" spans="1:20" s="413" customFormat="1" ht="42" customHeight="1">
      <c r="A807" s="192">
        <v>829016</v>
      </c>
      <c r="B807" s="21" t="s">
        <v>423</v>
      </c>
      <c r="C807" s="44" t="s">
        <v>4423</v>
      </c>
      <c r="D807" s="56" t="s">
        <v>289</v>
      </c>
      <c r="E807" s="193"/>
      <c r="F807" s="197" t="e">
        <v>#N/A</v>
      </c>
      <c r="G807" s="193">
        <v>0</v>
      </c>
      <c r="H807" s="21"/>
      <c r="I807" s="193"/>
      <c r="J807" s="197" t="e">
        <v>#N/A</v>
      </c>
      <c r="K807" s="21"/>
      <c r="L807" s="193" t="e">
        <v>#N/A</v>
      </c>
      <c r="M807" s="193"/>
      <c r="N807" s="81"/>
      <c r="O807" s="193"/>
      <c r="P807" s="197"/>
      <c r="Q807" s="21"/>
      <c r="R807" s="21"/>
      <c r="S807" s="21"/>
      <c r="T807" s="81"/>
    </row>
    <row r="808" spans="1:20" s="413" customFormat="1" ht="42" customHeight="1">
      <c r="A808" s="192">
        <v>829017</v>
      </c>
      <c r="B808" s="21" t="s">
        <v>424</v>
      </c>
      <c r="C808" s="44" t="s">
        <v>4424</v>
      </c>
      <c r="D808" s="56" t="s">
        <v>289</v>
      </c>
      <c r="E808" s="193"/>
      <c r="F808" s="197" t="e">
        <v>#N/A</v>
      </c>
      <c r="G808" s="193">
        <v>0</v>
      </c>
      <c r="H808" s="21"/>
      <c r="I808" s="193"/>
      <c r="J808" s="197" t="e">
        <v>#N/A</v>
      </c>
      <c r="K808" s="21"/>
      <c r="L808" s="193" t="e">
        <v>#N/A</v>
      </c>
      <c r="M808" s="193"/>
      <c r="N808" s="81"/>
      <c r="O808" s="193"/>
      <c r="P808" s="197"/>
      <c r="Q808" s="21"/>
      <c r="R808" s="21"/>
      <c r="S808" s="21"/>
      <c r="T808" s="81"/>
    </row>
    <row r="809" spans="1:20" s="413" customFormat="1" ht="42" customHeight="1">
      <c r="A809" s="192">
        <v>829018</v>
      </c>
      <c r="B809" s="21" t="s">
        <v>1019</v>
      </c>
      <c r="C809" s="44" t="s">
        <v>4425</v>
      </c>
      <c r="D809" s="56" t="s">
        <v>289</v>
      </c>
      <c r="E809" s="193"/>
      <c r="F809" s="197" t="e">
        <v>#N/A</v>
      </c>
      <c r="G809" s="193">
        <v>0</v>
      </c>
      <c r="H809" s="21"/>
      <c r="I809" s="193"/>
      <c r="J809" s="197" t="e">
        <v>#N/A</v>
      </c>
      <c r="K809" s="21"/>
      <c r="L809" s="193" t="e">
        <v>#N/A</v>
      </c>
      <c r="M809" s="193"/>
      <c r="N809" s="81"/>
      <c r="O809" s="193"/>
      <c r="P809" s="197"/>
      <c r="Q809" s="21"/>
      <c r="R809" s="21"/>
      <c r="S809" s="21"/>
      <c r="T809" s="81"/>
    </row>
    <row r="810" spans="1:20" s="413" customFormat="1" ht="42" customHeight="1">
      <c r="A810" s="192">
        <v>829019</v>
      </c>
      <c r="B810" s="21" t="s">
        <v>425</v>
      </c>
      <c r="C810" s="44" t="s">
        <v>4426</v>
      </c>
      <c r="D810" s="56" t="s">
        <v>289</v>
      </c>
      <c r="E810" s="193"/>
      <c r="F810" s="197" t="e">
        <v>#N/A</v>
      </c>
      <c r="G810" s="193">
        <v>0</v>
      </c>
      <c r="H810" s="21"/>
      <c r="I810" s="193"/>
      <c r="J810" s="197" t="e">
        <v>#N/A</v>
      </c>
      <c r="K810" s="21"/>
      <c r="L810" s="193" t="e">
        <v>#N/A</v>
      </c>
      <c r="M810" s="193"/>
      <c r="N810" s="81"/>
      <c r="O810" s="193"/>
      <c r="P810" s="197"/>
      <c r="Q810" s="21"/>
      <c r="R810" s="21"/>
      <c r="S810" s="21"/>
      <c r="T810" s="81"/>
    </row>
    <row r="811" spans="1:20" s="413" customFormat="1" ht="42" customHeight="1">
      <c r="A811" s="194">
        <v>829020</v>
      </c>
      <c r="B811" s="134" t="s">
        <v>891</v>
      </c>
      <c r="C811" s="44" t="s">
        <v>895</v>
      </c>
      <c r="D811" s="56" t="s">
        <v>289</v>
      </c>
      <c r="E811" s="193"/>
      <c r="F811" s="197" t="e">
        <v>#N/A</v>
      </c>
      <c r="G811" s="193">
        <v>0</v>
      </c>
      <c r="H811" s="134"/>
      <c r="I811" s="193"/>
      <c r="J811" s="197" t="e">
        <v>#N/A</v>
      </c>
      <c r="K811" s="134"/>
      <c r="L811" s="193" t="e">
        <v>#N/A</v>
      </c>
      <c r="M811" s="193"/>
      <c r="N811" s="81"/>
      <c r="O811" s="193"/>
      <c r="P811" s="197"/>
      <c r="Q811" s="134"/>
      <c r="R811" s="134"/>
      <c r="S811" s="134"/>
      <c r="T811" s="81"/>
    </row>
    <row r="812" spans="1:20" s="413" customFormat="1" ht="42" customHeight="1">
      <c r="A812" s="194">
        <v>829021</v>
      </c>
      <c r="B812" s="134" t="s">
        <v>892</v>
      </c>
      <c r="C812" s="44" t="s">
        <v>896</v>
      </c>
      <c r="D812" s="56" t="s">
        <v>289</v>
      </c>
      <c r="E812" s="193"/>
      <c r="F812" s="197" t="e">
        <v>#N/A</v>
      </c>
      <c r="G812" s="193">
        <v>0</v>
      </c>
      <c r="H812" s="134"/>
      <c r="I812" s="193"/>
      <c r="J812" s="197" t="e">
        <v>#N/A</v>
      </c>
      <c r="K812" s="134"/>
      <c r="L812" s="193" t="e">
        <v>#N/A</v>
      </c>
      <c r="M812" s="193"/>
      <c r="N812" s="81"/>
      <c r="O812" s="193"/>
      <c r="P812" s="197"/>
      <c r="Q812" s="134"/>
      <c r="R812" s="134"/>
      <c r="S812" s="134"/>
      <c r="T812" s="81"/>
    </row>
    <row r="813" spans="1:20" s="413" customFormat="1" ht="42" customHeight="1">
      <c r="A813" s="194">
        <v>829022</v>
      </c>
      <c r="B813" s="134" t="s">
        <v>893</v>
      </c>
      <c r="C813" s="44" t="s">
        <v>897</v>
      </c>
      <c r="D813" s="56" t="s">
        <v>289</v>
      </c>
      <c r="E813" s="193"/>
      <c r="F813" s="197" t="e">
        <v>#N/A</v>
      </c>
      <c r="G813" s="193">
        <v>0</v>
      </c>
      <c r="H813" s="134"/>
      <c r="I813" s="193"/>
      <c r="J813" s="197" t="e">
        <v>#N/A</v>
      </c>
      <c r="K813" s="134"/>
      <c r="L813" s="193" t="e">
        <v>#N/A</v>
      </c>
      <c r="M813" s="193"/>
      <c r="N813" s="81"/>
      <c r="O813" s="193"/>
      <c r="P813" s="197"/>
      <c r="Q813" s="134"/>
      <c r="R813" s="134"/>
      <c r="S813" s="134"/>
      <c r="T813" s="81"/>
    </row>
    <row r="814" spans="1:20" s="413" customFormat="1" ht="42" customHeight="1">
      <c r="A814" s="194">
        <v>829023</v>
      </c>
      <c r="B814" s="134" t="s">
        <v>894</v>
      </c>
      <c r="C814" s="44" t="s">
        <v>898</v>
      </c>
      <c r="D814" s="56" t="s">
        <v>289</v>
      </c>
      <c r="E814" s="193"/>
      <c r="F814" s="197" t="e">
        <v>#N/A</v>
      </c>
      <c r="G814" s="193">
        <v>0</v>
      </c>
      <c r="H814" s="134"/>
      <c r="I814" s="193"/>
      <c r="J814" s="197" t="e">
        <v>#N/A</v>
      </c>
      <c r="K814" s="134"/>
      <c r="L814" s="193" t="e">
        <v>#N/A</v>
      </c>
      <c r="M814" s="193"/>
      <c r="N814" s="81"/>
      <c r="O814" s="193"/>
      <c r="P814" s="197"/>
      <c r="Q814" s="134"/>
      <c r="R814" s="134"/>
      <c r="S814" s="134"/>
      <c r="T814" s="81"/>
    </row>
    <row r="815" spans="1:20" s="413" customFormat="1" ht="42" customHeight="1">
      <c r="A815" s="439">
        <v>829038</v>
      </c>
      <c r="B815" s="134" t="s">
        <v>3865</v>
      </c>
      <c r="C815" s="44" t="s">
        <v>4427</v>
      </c>
      <c r="D815" s="56" t="s">
        <v>289</v>
      </c>
      <c r="E815" s="193"/>
      <c r="F815" s="197">
        <v>0</v>
      </c>
      <c r="G815" s="193"/>
      <c r="H815" s="134"/>
      <c r="I815" s="193"/>
      <c r="J815" s="197" t="e">
        <v>#N/A</v>
      </c>
      <c r="K815" s="134"/>
      <c r="L815" s="193">
        <v>0</v>
      </c>
      <c r="M815" s="193"/>
      <c r="N815" s="81"/>
      <c r="O815" s="193"/>
      <c r="P815" s="197"/>
      <c r="Q815" s="134"/>
      <c r="R815" s="134"/>
      <c r="S815" s="134"/>
      <c r="T815" s="81"/>
    </row>
    <row r="816" spans="1:20" s="413" customFormat="1" ht="42" customHeight="1">
      <c r="A816" s="439">
        <v>829039</v>
      </c>
      <c r="B816" s="134" t="s">
        <v>3866</v>
      </c>
      <c r="C816" s="44" t="s">
        <v>4428</v>
      </c>
      <c r="D816" s="56" t="s">
        <v>289</v>
      </c>
      <c r="E816" s="193"/>
      <c r="F816" s="197">
        <v>0</v>
      </c>
      <c r="G816" s="193"/>
      <c r="H816" s="134"/>
      <c r="I816" s="193"/>
      <c r="J816" s="197" t="e">
        <v>#N/A</v>
      </c>
      <c r="K816" s="134"/>
      <c r="L816" s="193">
        <v>0</v>
      </c>
      <c r="M816" s="193"/>
      <c r="N816" s="81"/>
      <c r="O816" s="193"/>
      <c r="P816" s="197"/>
      <c r="Q816" s="134"/>
      <c r="R816" s="134"/>
      <c r="S816" s="134"/>
      <c r="T816" s="81"/>
    </row>
    <row r="817" spans="1:20" s="413" customFormat="1" ht="42" customHeight="1">
      <c r="A817" s="194">
        <v>829024</v>
      </c>
      <c r="B817" s="134" t="s">
        <v>638</v>
      </c>
      <c r="C817" s="44" t="s">
        <v>4096</v>
      </c>
      <c r="D817" s="56" t="s">
        <v>289</v>
      </c>
      <c r="E817" s="193">
        <v>316300291202001</v>
      </c>
      <c r="F817" s="197">
        <v>516.66719999999998</v>
      </c>
      <c r="G817" s="193">
        <v>0</v>
      </c>
      <c r="H817" s="134"/>
      <c r="I817" s="193" t="s">
        <v>2137</v>
      </c>
      <c r="J817" s="197">
        <v>309.3066</v>
      </c>
      <c r="K817" s="134"/>
      <c r="L817" s="193" t="e">
        <v>#N/A</v>
      </c>
      <c r="M817" s="193"/>
      <c r="N817" s="81"/>
      <c r="O817" s="193"/>
      <c r="P817" s="197"/>
      <c r="Q817" s="134"/>
      <c r="R817" s="134"/>
      <c r="S817" s="134"/>
      <c r="T817" s="81"/>
    </row>
    <row r="818" spans="1:20" s="413" customFormat="1" ht="42" customHeight="1">
      <c r="A818" s="194">
        <v>929030</v>
      </c>
      <c r="B818" s="134" t="s">
        <v>3011</v>
      </c>
      <c r="C818" s="44" t="s">
        <v>4097</v>
      </c>
      <c r="D818" s="56" t="s">
        <v>290</v>
      </c>
      <c r="E818" s="193"/>
      <c r="F818" s="197" t="e">
        <v>#N/A</v>
      </c>
      <c r="G818" s="193" t="e">
        <v>#N/A</v>
      </c>
      <c r="H818" s="134"/>
      <c r="I818" s="193"/>
      <c r="J818" s="197" t="e">
        <v>#N/A</v>
      </c>
      <c r="K818" s="134"/>
      <c r="L818" s="193" t="e">
        <v>#N/A</v>
      </c>
      <c r="M818" s="193"/>
      <c r="N818" s="81"/>
      <c r="O818" s="193"/>
      <c r="P818" s="197"/>
      <c r="Q818" s="134"/>
      <c r="R818" s="134"/>
      <c r="S818" s="134"/>
      <c r="T818" s="81"/>
    </row>
    <row r="819" spans="1:20" s="413" customFormat="1" ht="42" customHeight="1">
      <c r="A819" s="194">
        <v>829025</v>
      </c>
      <c r="B819" s="134" t="s">
        <v>219</v>
      </c>
      <c r="C819" s="44" t="s">
        <v>3003</v>
      </c>
      <c r="D819" s="56" t="s">
        <v>289</v>
      </c>
      <c r="E819" s="193">
        <v>236021291202000</v>
      </c>
      <c r="F819" s="197">
        <v>1103.3652</v>
      </c>
      <c r="G819" s="193">
        <v>0</v>
      </c>
      <c r="H819" s="134"/>
      <c r="I819" s="193"/>
      <c r="J819" s="197" t="e">
        <v>#N/A</v>
      </c>
      <c r="K819" s="134"/>
      <c r="L819" s="193" t="e">
        <v>#N/A</v>
      </c>
      <c r="M819" s="193"/>
      <c r="N819" s="81"/>
      <c r="O819" s="193"/>
      <c r="P819" s="197"/>
      <c r="Q819" s="134"/>
      <c r="R819" s="134"/>
      <c r="S819" s="134"/>
      <c r="T819" s="81"/>
    </row>
    <row r="820" spans="1:20" s="413" customFormat="1" ht="42" customHeight="1">
      <c r="A820" s="194">
        <v>929032</v>
      </c>
      <c r="B820" s="134" t="s">
        <v>3014</v>
      </c>
      <c r="C820" s="44" t="s">
        <v>3015</v>
      </c>
      <c r="D820" s="56" t="s">
        <v>290</v>
      </c>
      <c r="E820" s="193">
        <v>236021291202000</v>
      </c>
      <c r="F820" s="197">
        <v>1103.3652</v>
      </c>
      <c r="G820" s="193" t="e">
        <v>#N/A</v>
      </c>
      <c r="H820" s="134"/>
      <c r="I820" s="193"/>
      <c r="J820" s="197" t="e">
        <v>#N/A</v>
      </c>
      <c r="K820" s="134"/>
      <c r="L820" s="193" t="e">
        <v>#N/A</v>
      </c>
      <c r="M820" s="193"/>
      <c r="N820" s="81"/>
      <c r="O820" s="193"/>
      <c r="P820" s="197"/>
      <c r="Q820" s="134"/>
      <c r="R820" s="134"/>
      <c r="S820" s="134"/>
      <c r="T820" s="81"/>
    </row>
    <row r="821" spans="1:20" s="413" customFormat="1" ht="42" customHeight="1">
      <c r="A821" s="194">
        <v>829026</v>
      </c>
      <c r="B821" s="134" t="s">
        <v>516</v>
      </c>
      <c r="C821" s="44" t="s">
        <v>4290</v>
      </c>
      <c r="D821" s="56" t="s">
        <v>289</v>
      </c>
      <c r="E821" s="193"/>
      <c r="F821" s="197" t="e">
        <v>#N/A</v>
      </c>
      <c r="G821" s="193" t="s">
        <v>1946</v>
      </c>
      <c r="H821" s="134"/>
      <c r="I821" s="193"/>
      <c r="J821" s="197" t="e">
        <v>#N/A</v>
      </c>
      <c r="K821" s="134"/>
      <c r="L821" s="193" t="e">
        <v>#N/A</v>
      </c>
      <c r="M821" s="193"/>
      <c r="N821" s="81"/>
      <c r="O821" s="193"/>
      <c r="P821" s="197"/>
      <c r="Q821" s="134"/>
      <c r="R821" s="134"/>
      <c r="S821" s="134"/>
      <c r="T821" s="81"/>
    </row>
    <row r="822" spans="1:20" s="413" customFormat="1" ht="42" customHeight="1">
      <c r="A822" s="194">
        <v>929033</v>
      </c>
      <c r="B822" s="134" t="s">
        <v>3010</v>
      </c>
      <c r="C822" s="44" t="s">
        <v>4291</v>
      </c>
      <c r="D822" s="56" t="s">
        <v>290</v>
      </c>
      <c r="E822" s="193"/>
      <c r="F822" s="197" t="e">
        <v>#N/A</v>
      </c>
      <c r="G822" s="193" t="e">
        <v>#N/A</v>
      </c>
      <c r="H822" s="134"/>
      <c r="I822" s="193"/>
      <c r="J822" s="197" t="e">
        <v>#N/A</v>
      </c>
      <c r="K822" s="134"/>
      <c r="L822" s="193" t="e">
        <v>#N/A</v>
      </c>
      <c r="M822" s="193"/>
      <c r="N822" s="81"/>
      <c r="O822" s="193"/>
      <c r="P822" s="197"/>
      <c r="Q822" s="134"/>
      <c r="R822" s="134"/>
      <c r="S822" s="134"/>
      <c r="T822" s="81"/>
    </row>
    <row r="823" spans="1:20" s="413" customFormat="1" ht="42" customHeight="1">
      <c r="A823" s="194">
        <v>829027</v>
      </c>
      <c r="B823" s="134" t="s">
        <v>1020</v>
      </c>
      <c r="C823" s="44" t="s">
        <v>4284</v>
      </c>
      <c r="D823" s="56" t="s">
        <v>289</v>
      </c>
      <c r="E823" s="193"/>
      <c r="F823" s="197" t="e">
        <v>#N/A</v>
      </c>
      <c r="G823" s="193" t="s">
        <v>1947</v>
      </c>
      <c r="H823" s="134"/>
      <c r="I823" s="193"/>
      <c r="J823" s="197" t="e">
        <v>#N/A</v>
      </c>
      <c r="K823" s="134"/>
      <c r="L823" s="193" t="e">
        <v>#N/A</v>
      </c>
      <c r="M823" s="193"/>
      <c r="N823" s="81"/>
      <c r="O823" s="193"/>
      <c r="P823" s="197"/>
      <c r="Q823" s="134"/>
      <c r="R823" s="134"/>
      <c r="S823" s="134"/>
      <c r="T823" s="81"/>
    </row>
    <row r="824" spans="1:20" s="413" customFormat="1" ht="42" customHeight="1">
      <c r="A824" s="194">
        <v>929034</v>
      </c>
      <c r="B824" s="134" t="s">
        <v>3013</v>
      </c>
      <c r="C824" s="44" t="s">
        <v>3017</v>
      </c>
      <c r="D824" s="56" t="s">
        <v>290</v>
      </c>
      <c r="E824" s="193"/>
      <c r="F824" s="197" t="e">
        <v>#N/A</v>
      </c>
      <c r="G824" s="193" t="e">
        <v>#N/A</v>
      </c>
      <c r="H824" s="134"/>
      <c r="I824" s="193"/>
      <c r="J824" s="197" t="e">
        <v>#N/A</v>
      </c>
      <c r="K824" s="134"/>
      <c r="L824" s="193" t="e">
        <v>#N/A</v>
      </c>
      <c r="M824" s="193"/>
      <c r="N824" s="81"/>
      <c r="O824" s="193"/>
      <c r="P824" s="197"/>
      <c r="Q824" s="134"/>
      <c r="R824" s="134"/>
      <c r="S824" s="134"/>
      <c r="T824" s="81"/>
    </row>
    <row r="825" spans="1:20" s="413" customFormat="1" ht="42" customHeight="1">
      <c r="A825" s="194">
        <v>829071</v>
      </c>
      <c r="B825" s="81" t="s">
        <v>1826</v>
      </c>
      <c r="C825" s="44" t="s">
        <v>4429</v>
      </c>
      <c r="D825" s="56" t="s">
        <v>289</v>
      </c>
      <c r="E825" s="193"/>
      <c r="F825" s="197" t="e">
        <v>#N/A</v>
      </c>
      <c r="G825" s="193">
        <v>0</v>
      </c>
      <c r="H825" s="81"/>
      <c r="I825" s="193"/>
      <c r="J825" s="197" t="e">
        <v>#N/A</v>
      </c>
      <c r="K825" s="81"/>
      <c r="L825" s="193" t="e">
        <v>#N/A</v>
      </c>
      <c r="M825" s="193"/>
      <c r="N825" s="81"/>
      <c r="O825" s="193"/>
      <c r="P825" s="197"/>
      <c r="Q825" s="81"/>
      <c r="R825" s="81"/>
      <c r="S825" s="81"/>
      <c r="T825" s="81"/>
    </row>
    <row r="826" spans="1:20" s="413" customFormat="1" ht="42" customHeight="1">
      <c r="A826" s="194">
        <v>829072</v>
      </c>
      <c r="B826" s="81" t="s">
        <v>1827</v>
      </c>
      <c r="C826" s="44" t="s">
        <v>4430</v>
      </c>
      <c r="D826" s="56" t="s">
        <v>289</v>
      </c>
      <c r="E826" s="193"/>
      <c r="F826" s="197" t="e">
        <v>#N/A</v>
      </c>
      <c r="G826" s="193">
        <v>0</v>
      </c>
      <c r="H826" s="81"/>
      <c r="I826" s="193"/>
      <c r="J826" s="197" t="e">
        <v>#N/A</v>
      </c>
      <c r="K826" s="81"/>
      <c r="L826" s="193" t="e">
        <v>#N/A</v>
      </c>
      <c r="M826" s="193"/>
      <c r="N826" s="81"/>
      <c r="O826" s="193"/>
      <c r="P826" s="197"/>
      <c r="Q826" s="81"/>
      <c r="R826" s="81"/>
      <c r="S826" s="81"/>
      <c r="T826" s="81"/>
    </row>
    <row r="827" spans="1:20" s="413" customFormat="1" ht="42" customHeight="1">
      <c r="A827" s="194">
        <v>829073</v>
      </c>
      <c r="B827" s="81" t="s">
        <v>1828</v>
      </c>
      <c r="C827" s="44" t="s">
        <v>4249</v>
      </c>
      <c r="D827" s="56" t="s">
        <v>289</v>
      </c>
      <c r="E827" s="193"/>
      <c r="F827" s="197" t="e">
        <v>#N/A</v>
      </c>
      <c r="G827" s="193">
        <v>0</v>
      </c>
      <c r="H827" s="81"/>
      <c r="I827" s="193"/>
      <c r="J827" s="197" t="e">
        <v>#N/A</v>
      </c>
      <c r="K827" s="81"/>
      <c r="L827" s="193" t="e">
        <v>#N/A</v>
      </c>
      <c r="M827" s="193"/>
      <c r="N827" s="81"/>
      <c r="O827" s="193"/>
      <c r="P827" s="197"/>
      <c r="Q827" s="81"/>
      <c r="R827" s="81"/>
      <c r="S827" s="81"/>
      <c r="T827" s="81"/>
    </row>
    <row r="828" spans="1:20" s="413" customFormat="1" ht="42" customHeight="1">
      <c r="A828" s="194">
        <v>829074</v>
      </c>
      <c r="B828" s="81" t="s">
        <v>1829</v>
      </c>
      <c r="C828" s="44" t="s">
        <v>4431</v>
      </c>
      <c r="D828" s="56" t="s">
        <v>289</v>
      </c>
      <c r="E828" s="193"/>
      <c r="F828" s="197" t="e">
        <v>#N/A</v>
      </c>
      <c r="G828" s="193">
        <v>0</v>
      </c>
      <c r="H828" s="81"/>
      <c r="I828" s="193"/>
      <c r="J828" s="197" t="e">
        <v>#N/A</v>
      </c>
      <c r="K828" s="81"/>
      <c r="L828" s="193" t="e">
        <v>#N/A</v>
      </c>
      <c r="M828" s="193"/>
      <c r="N828" s="81"/>
      <c r="O828" s="193"/>
      <c r="P828" s="197"/>
      <c r="Q828" s="81"/>
      <c r="R828" s="81"/>
      <c r="S828" s="81"/>
      <c r="T828" s="81"/>
    </row>
    <row r="829" spans="1:20" s="413" customFormat="1" ht="42" customHeight="1">
      <c r="A829" s="194">
        <v>829028</v>
      </c>
      <c r="B829" s="134" t="s">
        <v>639</v>
      </c>
      <c r="C829" s="44" t="s">
        <v>4250</v>
      </c>
      <c r="D829" s="56" t="s">
        <v>289</v>
      </c>
      <c r="E829" s="193"/>
      <c r="F829" s="197" t="e">
        <v>#N/A</v>
      </c>
      <c r="G829" s="193" t="s">
        <v>1948</v>
      </c>
      <c r="H829" s="134"/>
      <c r="I829" s="193"/>
      <c r="J829" s="197" t="e">
        <v>#N/A</v>
      </c>
      <c r="K829" s="134"/>
      <c r="L829" s="193" t="e">
        <v>#N/A</v>
      </c>
      <c r="M829" s="193"/>
      <c r="N829" s="81"/>
      <c r="O829" s="193"/>
      <c r="P829" s="197"/>
      <c r="Q829" s="134"/>
      <c r="R829" s="134"/>
      <c r="S829" s="134"/>
      <c r="T829" s="81"/>
    </row>
    <row r="830" spans="1:20" s="413" customFormat="1" ht="42" customHeight="1">
      <c r="A830" s="194">
        <v>829029</v>
      </c>
      <c r="B830" s="134" t="s">
        <v>683</v>
      </c>
      <c r="C830" s="44" t="s">
        <v>3004</v>
      </c>
      <c r="D830" s="56" t="s">
        <v>289</v>
      </c>
      <c r="E830" s="193"/>
      <c r="F830" s="197" t="e">
        <v>#N/A</v>
      </c>
      <c r="G830" s="193" t="s">
        <v>1948</v>
      </c>
      <c r="H830" s="134"/>
      <c r="I830" s="193"/>
      <c r="J830" s="197" t="e">
        <v>#N/A</v>
      </c>
      <c r="K830" s="134"/>
      <c r="L830" s="193" t="e">
        <v>#N/A</v>
      </c>
      <c r="M830" s="193"/>
      <c r="N830" s="81"/>
      <c r="O830" s="193"/>
      <c r="P830" s="197"/>
      <c r="Q830" s="134"/>
      <c r="R830" s="134"/>
      <c r="S830" s="134"/>
      <c r="T830" s="81"/>
    </row>
    <row r="831" spans="1:20" s="413" customFormat="1" ht="42" customHeight="1">
      <c r="A831" s="194">
        <v>929035</v>
      </c>
      <c r="B831" s="134" t="s">
        <v>3012</v>
      </c>
      <c r="C831" s="44" t="s">
        <v>4432</v>
      </c>
      <c r="D831" s="56" t="s">
        <v>290</v>
      </c>
      <c r="E831" s="193"/>
      <c r="F831" s="197" t="e">
        <v>#N/A</v>
      </c>
      <c r="G831" s="193" t="e">
        <v>#N/A</v>
      </c>
      <c r="H831" s="134"/>
      <c r="I831" s="193"/>
      <c r="J831" s="197" t="e">
        <v>#N/A</v>
      </c>
      <c r="K831" s="134"/>
      <c r="L831" s="193" t="e">
        <v>#N/A</v>
      </c>
      <c r="M831" s="193"/>
      <c r="N831" s="81"/>
      <c r="O831" s="193"/>
      <c r="P831" s="197"/>
      <c r="Q831" s="134"/>
      <c r="R831" s="134"/>
      <c r="S831" s="134"/>
      <c r="T831" s="81"/>
    </row>
    <row r="832" spans="1:20" s="413" customFormat="1" ht="42" customHeight="1">
      <c r="A832" s="194">
        <v>829030</v>
      </c>
      <c r="B832" s="134" t="s">
        <v>932</v>
      </c>
      <c r="C832" s="44" t="s">
        <v>4156</v>
      </c>
      <c r="D832" s="56" t="s">
        <v>289</v>
      </c>
      <c r="E832" s="193">
        <v>316000290902702</v>
      </c>
      <c r="F832" s="197">
        <v>520.94279999999992</v>
      </c>
      <c r="G832" s="193">
        <v>0</v>
      </c>
      <c r="H832" s="134"/>
      <c r="I832" s="193" t="s">
        <v>2139</v>
      </c>
      <c r="J832" s="197">
        <v>329.07060000000001</v>
      </c>
      <c r="K832" s="134"/>
      <c r="L832" s="193" t="e">
        <v>#N/A</v>
      </c>
      <c r="M832" s="193"/>
      <c r="N832" s="81"/>
      <c r="O832" s="193"/>
      <c r="P832" s="197"/>
      <c r="Q832" s="134"/>
      <c r="R832" s="134"/>
      <c r="S832" s="134"/>
      <c r="T832" s="81"/>
    </row>
    <row r="833" spans="1:20" s="413" customFormat="1" ht="42" customHeight="1">
      <c r="A833" s="194">
        <v>829031</v>
      </c>
      <c r="B833" s="134" t="s">
        <v>282</v>
      </c>
      <c r="C833" s="44" t="s">
        <v>4173</v>
      </c>
      <c r="D833" s="56" t="s">
        <v>289</v>
      </c>
      <c r="E833" s="193">
        <v>316000290902702</v>
      </c>
      <c r="F833" s="197">
        <v>520.94279999999992</v>
      </c>
      <c r="G833" s="193">
        <v>0</v>
      </c>
      <c r="H833" s="134"/>
      <c r="I833" s="193" t="s">
        <v>2139</v>
      </c>
      <c r="J833" s="197">
        <v>329.07060000000001</v>
      </c>
      <c r="K833" s="134"/>
      <c r="L833" s="193" t="e">
        <v>#N/A</v>
      </c>
      <c r="M833" s="193"/>
      <c r="N833" s="81"/>
      <c r="O833" s="193"/>
      <c r="P833" s="197"/>
      <c r="Q833" s="134"/>
      <c r="R833" s="134"/>
      <c r="S833" s="134"/>
      <c r="T833" s="81"/>
    </row>
    <row r="834" spans="1:20" s="413" customFormat="1" ht="42" customHeight="1">
      <c r="A834" s="194">
        <v>929001</v>
      </c>
      <c r="B834" s="134" t="s">
        <v>833</v>
      </c>
      <c r="C834" s="44" t="s">
        <v>4174</v>
      </c>
      <c r="D834" s="56" t="s">
        <v>289</v>
      </c>
      <c r="E834" s="193">
        <v>316000290902702</v>
      </c>
      <c r="F834" s="197">
        <v>520.94279999999992</v>
      </c>
      <c r="G834" s="193">
        <v>0</v>
      </c>
      <c r="H834" s="134"/>
      <c r="I834" s="193" t="s">
        <v>2139</v>
      </c>
      <c r="J834" s="197">
        <v>329.07060000000001</v>
      </c>
      <c r="K834" s="134"/>
      <c r="L834" s="193" t="e">
        <v>#N/A</v>
      </c>
      <c r="M834" s="193"/>
      <c r="N834" s="81"/>
      <c r="O834" s="193"/>
      <c r="P834" s="197"/>
      <c r="Q834" s="134"/>
      <c r="R834" s="134"/>
      <c r="S834" s="134"/>
      <c r="T834" s="81"/>
    </row>
    <row r="835" spans="1:20" s="413" customFormat="1" ht="42" customHeight="1">
      <c r="A835" s="194">
        <v>929002</v>
      </c>
      <c r="B835" s="134" t="s">
        <v>228</v>
      </c>
      <c r="C835" s="44" t="s">
        <v>4175</v>
      </c>
      <c r="D835" s="56" t="s">
        <v>289</v>
      </c>
      <c r="E835" s="193">
        <v>316000290902002</v>
      </c>
      <c r="F835" s="197">
        <v>789.95279999999991</v>
      </c>
      <c r="G835" s="193">
        <v>0</v>
      </c>
      <c r="H835" s="134"/>
      <c r="I835" s="193" t="s">
        <v>2138</v>
      </c>
      <c r="J835" s="197">
        <v>348.83460000000002</v>
      </c>
      <c r="K835" s="134"/>
      <c r="L835" s="193" t="e">
        <v>#N/A</v>
      </c>
      <c r="M835" s="193"/>
      <c r="N835" s="81"/>
      <c r="O835" s="193"/>
      <c r="P835" s="197"/>
      <c r="Q835" s="134"/>
      <c r="R835" s="134"/>
      <c r="S835" s="134"/>
      <c r="T835" s="81"/>
    </row>
    <row r="836" spans="1:20" s="413" customFormat="1" ht="42" customHeight="1">
      <c r="A836" s="194">
        <v>829034</v>
      </c>
      <c r="B836" s="134" t="s">
        <v>640</v>
      </c>
      <c r="C836" s="44" t="s">
        <v>4176</v>
      </c>
      <c r="D836" s="93" t="s">
        <v>289</v>
      </c>
      <c r="E836" s="195">
        <v>316000290902002</v>
      </c>
      <c r="F836" s="197">
        <v>789.95279999999991</v>
      </c>
      <c r="G836" s="193">
        <v>0</v>
      </c>
      <c r="H836" s="134"/>
      <c r="I836" s="195" t="s">
        <v>2138</v>
      </c>
      <c r="J836" s="197">
        <v>348.83460000000002</v>
      </c>
      <c r="K836" s="134"/>
      <c r="L836" s="193" t="e">
        <v>#N/A</v>
      </c>
      <c r="M836" s="193"/>
      <c r="N836" s="81"/>
      <c r="O836" s="193"/>
      <c r="P836" s="197"/>
      <c r="Q836" s="134"/>
      <c r="R836" s="134"/>
      <c r="S836" s="134"/>
      <c r="T836" s="81"/>
    </row>
    <row r="837" spans="1:20" s="413" customFormat="1" ht="42" customHeight="1">
      <c r="A837" s="194">
        <v>829035</v>
      </c>
      <c r="B837" s="134" t="s">
        <v>832</v>
      </c>
      <c r="C837" s="44" t="s">
        <v>4433</v>
      </c>
      <c r="D837" s="57" t="s">
        <v>289</v>
      </c>
      <c r="E837" s="197">
        <v>316000290902002</v>
      </c>
      <c r="F837" s="197">
        <v>789.95279999999991</v>
      </c>
      <c r="G837" s="193">
        <v>0</v>
      </c>
      <c r="H837" s="134"/>
      <c r="I837" s="197" t="s">
        <v>2138</v>
      </c>
      <c r="J837" s="197">
        <v>348.83460000000002</v>
      </c>
      <c r="K837" s="134"/>
      <c r="L837" s="193" t="e">
        <v>#N/A</v>
      </c>
      <c r="M837" s="193"/>
      <c r="N837" s="81"/>
      <c r="O837" s="193"/>
      <c r="P837" s="197"/>
      <c r="Q837" s="134"/>
      <c r="R837" s="134"/>
      <c r="S837" s="134"/>
      <c r="T837" s="81"/>
    </row>
    <row r="838" spans="1:20" s="413" customFormat="1" ht="42" customHeight="1">
      <c r="A838" s="439">
        <v>929041</v>
      </c>
      <c r="B838" s="134" t="s">
        <v>3781</v>
      </c>
      <c r="C838" s="44" t="s">
        <v>3811</v>
      </c>
      <c r="D838" s="57" t="s">
        <v>290</v>
      </c>
      <c r="E838" s="197"/>
      <c r="F838" s="197">
        <v>0</v>
      </c>
      <c r="G838" s="193"/>
      <c r="H838" s="134"/>
      <c r="I838" s="197"/>
      <c r="J838" s="197" t="e">
        <v>#N/A</v>
      </c>
      <c r="K838" s="134"/>
      <c r="L838" s="193">
        <v>0</v>
      </c>
      <c r="M838" s="193"/>
      <c r="N838" s="81"/>
      <c r="O838" s="193"/>
      <c r="P838" s="197"/>
      <c r="Q838" s="134"/>
      <c r="R838" s="134"/>
      <c r="S838" s="134"/>
      <c r="T838" s="81"/>
    </row>
    <row r="839" spans="1:20" s="413" customFormat="1" ht="42" customHeight="1">
      <c r="A839" s="439">
        <v>929042</v>
      </c>
      <c r="B839" s="134" t="s">
        <v>3782</v>
      </c>
      <c r="C839" s="44" t="s">
        <v>3812</v>
      </c>
      <c r="D839" s="57" t="s">
        <v>290</v>
      </c>
      <c r="E839" s="197"/>
      <c r="F839" s="197">
        <v>0</v>
      </c>
      <c r="G839" s="193"/>
      <c r="H839" s="134"/>
      <c r="I839" s="197"/>
      <c r="J839" s="197" t="e">
        <v>#N/A</v>
      </c>
      <c r="K839" s="134"/>
      <c r="L839" s="193">
        <v>0</v>
      </c>
      <c r="M839" s="193"/>
      <c r="N839" s="81"/>
      <c r="O839" s="193"/>
      <c r="P839" s="197"/>
      <c r="Q839" s="134"/>
      <c r="R839" s="134"/>
      <c r="S839" s="134"/>
      <c r="T839" s="81"/>
    </row>
    <row r="840" spans="1:20" s="413" customFormat="1" ht="42" customHeight="1">
      <c r="A840" s="439">
        <v>929043</v>
      </c>
      <c r="B840" s="134" t="s">
        <v>3783</v>
      </c>
      <c r="C840" s="44" t="s">
        <v>3813</v>
      </c>
      <c r="D840" s="57" t="s">
        <v>290</v>
      </c>
      <c r="E840" s="197"/>
      <c r="F840" s="197">
        <v>0</v>
      </c>
      <c r="G840" s="193"/>
      <c r="H840" s="134"/>
      <c r="I840" s="197"/>
      <c r="J840" s="197" t="e">
        <v>#N/A</v>
      </c>
      <c r="K840" s="134"/>
      <c r="L840" s="193">
        <v>0</v>
      </c>
      <c r="M840" s="193"/>
      <c r="N840" s="81"/>
      <c r="O840" s="193"/>
      <c r="P840" s="197"/>
      <c r="Q840" s="134"/>
      <c r="R840" s="134"/>
      <c r="S840" s="134"/>
      <c r="T840" s="81"/>
    </row>
    <row r="841" spans="1:20" s="413" customFormat="1" ht="42" customHeight="1">
      <c r="A841" s="439">
        <v>929044</v>
      </c>
      <c r="B841" s="134" t="s">
        <v>3784</v>
      </c>
      <c r="C841" s="44" t="s">
        <v>3814</v>
      </c>
      <c r="D841" s="57" t="s">
        <v>290</v>
      </c>
      <c r="E841" s="197"/>
      <c r="F841" s="197">
        <v>0</v>
      </c>
      <c r="G841" s="193"/>
      <c r="H841" s="134"/>
      <c r="I841" s="197"/>
      <c r="J841" s="197" t="e">
        <v>#N/A</v>
      </c>
      <c r="K841" s="134"/>
      <c r="L841" s="193">
        <v>0</v>
      </c>
      <c r="M841" s="193"/>
      <c r="N841" s="81"/>
      <c r="O841" s="193"/>
      <c r="P841" s="197"/>
      <c r="Q841" s="134"/>
      <c r="R841" s="134"/>
      <c r="S841" s="134"/>
      <c r="T841" s="81"/>
    </row>
    <row r="842" spans="1:20" s="413" customFormat="1" ht="42" customHeight="1">
      <c r="A842" s="194">
        <v>829036</v>
      </c>
      <c r="B842" s="134" t="s">
        <v>702</v>
      </c>
      <c r="C842" s="44" t="s">
        <v>3768</v>
      </c>
      <c r="D842" s="57" t="s">
        <v>289</v>
      </c>
      <c r="E842" s="197"/>
      <c r="F842" s="197" t="e">
        <v>#N/A</v>
      </c>
      <c r="G842" s="193">
        <v>0</v>
      </c>
      <c r="H842" s="134"/>
      <c r="I842" s="197"/>
      <c r="J842" s="197" t="e">
        <v>#N/A</v>
      </c>
      <c r="K842" s="134"/>
      <c r="L842" s="193" t="e">
        <v>#N/A</v>
      </c>
      <c r="M842" s="193"/>
      <c r="N842" s="81"/>
      <c r="O842" s="193"/>
      <c r="P842" s="197"/>
      <c r="Q842" s="134"/>
      <c r="R842" s="134"/>
      <c r="S842" s="134"/>
      <c r="T842" s="81"/>
    </row>
    <row r="843" spans="1:20" s="413" customFormat="1" ht="42" customHeight="1">
      <c r="A843" s="194">
        <v>923049</v>
      </c>
      <c r="B843" s="134" t="s">
        <v>2853</v>
      </c>
      <c r="C843" s="44" t="s">
        <v>4098</v>
      </c>
      <c r="D843" s="57" t="s">
        <v>290</v>
      </c>
      <c r="E843" s="197">
        <v>236021300101300</v>
      </c>
      <c r="F843" s="197">
        <v>840.3359999999999</v>
      </c>
      <c r="G843" s="193">
        <v>0</v>
      </c>
      <c r="H843" s="134"/>
      <c r="I843" s="197" t="s">
        <v>2857</v>
      </c>
      <c r="J843" s="197">
        <v>686.79899999999998</v>
      </c>
      <c r="K843" s="134"/>
      <c r="L843" s="193" t="e">
        <v>#N/A</v>
      </c>
      <c r="M843" s="193" t="s">
        <v>2859</v>
      </c>
      <c r="N843" s="81">
        <v>445.42865844173218</v>
      </c>
      <c r="O843" s="193" t="s">
        <v>2855</v>
      </c>
      <c r="P843" s="197">
        <v>674.73</v>
      </c>
      <c r="Q843" s="134"/>
      <c r="R843" s="134"/>
      <c r="S843" s="134"/>
      <c r="T843" s="81"/>
    </row>
    <row r="844" spans="1:20" s="413" customFormat="1" ht="42" customHeight="1">
      <c r="A844" s="194">
        <v>923046</v>
      </c>
      <c r="B844" s="134" t="s">
        <v>2854</v>
      </c>
      <c r="C844" s="44" t="s">
        <v>4099</v>
      </c>
      <c r="D844" s="57" t="s">
        <v>290</v>
      </c>
      <c r="E844" s="197">
        <v>236021300101400</v>
      </c>
      <c r="F844" s="197">
        <v>830.08799999999997</v>
      </c>
      <c r="G844" s="193">
        <v>0</v>
      </c>
      <c r="H844" s="134"/>
      <c r="I844" s="197" t="s">
        <v>2858</v>
      </c>
      <c r="J844" s="197">
        <v>686.79899999999998</v>
      </c>
      <c r="K844" s="134"/>
      <c r="L844" s="193" t="e">
        <v>#N/A</v>
      </c>
      <c r="M844" s="193" t="s">
        <v>2860</v>
      </c>
      <c r="N844" s="81">
        <v>445.42865844173218</v>
      </c>
      <c r="O844" s="193" t="s">
        <v>2856</v>
      </c>
      <c r="P844" s="197">
        <v>699.03000000000009</v>
      </c>
      <c r="Q844" s="134"/>
      <c r="R844" s="134"/>
      <c r="S844" s="134"/>
      <c r="T844" s="81"/>
    </row>
    <row r="845" spans="1:20" s="413" customFormat="1" ht="42" customHeight="1">
      <c r="A845" s="194">
        <v>929003</v>
      </c>
      <c r="B845" s="134" t="s">
        <v>740</v>
      </c>
      <c r="C845" s="44" t="s">
        <v>741</v>
      </c>
      <c r="D845" s="57" t="s">
        <v>290</v>
      </c>
      <c r="E845" s="197"/>
      <c r="F845" s="197" t="e">
        <v>#N/A</v>
      </c>
      <c r="G845" s="193" t="s">
        <v>1949</v>
      </c>
      <c r="H845" s="134"/>
      <c r="I845" s="197"/>
      <c r="J845" s="197" t="e">
        <v>#N/A</v>
      </c>
      <c r="K845" s="134" t="s">
        <v>3347</v>
      </c>
      <c r="L845" s="193">
        <v>637.6</v>
      </c>
      <c r="M845" s="193" t="s">
        <v>2752</v>
      </c>
      <c r="N845" s="81">
        <v>836.27047148619317</v>
      </c>
      <c r="O845" s="193" t="s">
        <v>2484</v>
      </c>
      <c r="P845" s="197">
        <v>871.56000000000006</v>
      </c>
      <c r="Q845" s="134"/>
      <c r="R845" s="134"/>
      <c r="S845" s="134"/>
      <c r="T845" s="81"/>
    </row>
    <row r="846" spans="1:20" s="413" customFormat="1" ht="42" customHeight="1">
      <c r="A846" s="194">
        <v>929004</v>
      </c>
      <c r="B846" s="134" t="s">
        <v>742</v>
      </c>
      <c r="C846" s="44" t="s">
        <v>743</v>
      </c>
      <c r="D846" s="56" t="s">
        <v>290</v>
      </c>
      <c r="E846" s="193"/>
      <c r="F846" s="197" t="e">
        <v>#N/A</v>
      </c>
      <c r="G846" s="193" t="s">
        <v>1950</v>
      </c>
      <c r="H846" s="134"/>
      <c r="I846" s="193"/>
      <c r="J846" s="197" t="e">
        <v>#N/A</v>
      </c>
      <c r="K846" s="134" t="s">
        <v>3348</v>
      </c>
      <c r="L846" s="193">
        <v>848</v>
      </c>
      <c r="M846" s="193" t="s">
        <v>2753</v>
      </c>
      <c r="N846" s="81">
        <v>884.3068954357916</v>
      </c>
      <c r="O846" s="193" t="s">
        <v>2485</v>
      </c>
      <c r="P846" s="197">
        <v>1078.92</v>
      </c>
      <c r="Q846" s="134"/>
      <c r="R846" s="134"/>
      <c r="S846" s="134"/>
      <c r="T846" s="81"/>
    </row>
    <row r="847" spans="1:20" s="413" customFormat="1" ht="42" customHeight="1">
      <c r="A847" s="194">
        <v>929005</v>
      </c>
      <c r="B847" s="134" t="s">
        <v>1021</v>
      </c>
      <c r="C847" s="44" t="s">
        <v>4251</v>
      </c>
      <c r="D847" s="56" t="s">
        <v>290</v>
      </c>
      <c r="E847" s="193"/>
      <c r="F847" s="197" t="e">
        <v>#N/A</v>
      </c>
      <c r="G847" s="193" t="s">
        <v>2879</v>
      </c>
      <c r="H847" s="134"/>
      <c r="I847" s="193"/>
      <c r="J847" s="197" t="e">
        <v>#N/A</v>
      </c>
      <c r="K847" s="134" t="s">
        <v>3349</v>
      </c>
      <c r="L847" s="193">
        <v>509.6</v>
      </c>
      <c r="M847" s="193" t="s">
        <v>2750</v>
      </c>
      <c r="N847" s="81">
        <v>624.47351134478117</v>
      </c>
      <c r="O847" s="193" t="s">
        <v>2486</v>
      </c>
      <c r="P847" s="197">
        <v>687.69</v>
      </c>
      <c r="Q847" s="134"/>
      <c r="R847" s="134"/>
      <c r="S847" s="134" t="s">
        <v>3566</v>
      </c>
      <c r="T847" s="81">
        <v>500</v>
      </c>
    </row>
    <row r="848" spans="1:20" s="413" customFormat="1" ht="42" customHeight="1">
      <c r="A848" s="194">
        <v>929006</v>
      </c>
      <c r="B848" s="134" t="s">
        <v>1022</v>
      </c>
      <c r="C848" s="44" t="s">
        <v>4252</v>
      </c>
      <c r="D848" s="56" t="s">
        <v>290</v>
      </c>
      <c r="E848" s="193"/>
      <c r="F848" s="197" t="e">
        <v>#N/A</v>
      </c>
      <c r="G848" s="193" t="s">
        <v>2880</v>
      </c>
      <c r="H848" s="134"/>
      <c r="I848" s="193"/>
      <c r="J848" s="197" t="e">
        <v>#N/A</v>
      </c>
      <c r="K848" s="134" t="s">
        <v>3350</v>
      </c>
      <c r="L848" s="193">
        <v>685.6</v>
      </c>
      <c r="M848" s="193" t="s">
        <v>2751</v>
      </c>
      <c r="N848" s="81">
        <v>801.33489043193947</v>
      </c>
      <c r="O848" s="193" t="s">
        <v>2487</v>
      </c>
      <c r="P848" s="197">
        <v>831.06000000000006</v>
      </c>
      <c r="Q848" s="134"/>
      <c r="R848" s="134"/>
      <c r="S848" s="134" t="s">
        <v>3567</v>
      </c>
      <c r="T848" s="81">
        <v>630</v>
      </c>
    </row>
    <row r="849" spans="1:20" s="413" customFormat="1" ht="42" customHeight="1">
      <c r="A849" s="194">
        <v>829041</v>
      </c>
      <c r="B849" s="134" t="s">
        <v>809</v>
      </c>
      <c r="C849" s="44" t="s">
        <v>810</v>
      </c>
      <c r="D849" s="56" t="s">
        <v>289</v>
      </c>
      <c r="E849" s="193"/>
      <c r="F849" s="197" t="e">
        <v>#N/A</v>
      </c>
      <c r="G849" s="193">
        <v>0</v>
      </c>
      <c r="H849" s="134"/>
      <c r="I849" s="193"/>
      <c r="J849" s="197" t="e">
        <v>#N/A</v>
      </c>
      <c r="K849" s="134"/>
      <c r="L849" s="193" t="e">
        <v>#N/A</v>
      </c>
      <c r="M849" s="193"/>
      <c r="N849" s="81"/>
      <c r="O849" s="193"/>
      <c r="P849" s="197"/>
      <c r="Q849" s="134"/>
      <c r="R849" s="134"/>
      <c r="S849" s="134"/>
      <c r="T849" s="81"/>
    </row>
    <row r="850" spans="1:20" s="413" customFormat="1" ht="42" customHeight="1" thickBot="1">
      <c r="A850" s="194">
        <v>829037</v>
      </c>
      <c r="B850" s="134" t="s">
        <v>2947</v>
      </c>
      <c r="C850" s="44" t="s">
        <v>2948</v>
      </c>
      <c r="D850" s="56" t="s">
        <v>289</v>
      </c>
      <c r="E850" s="193">
        <v>316000290901021</v>
      </c>
      <c r="F850" s="197">
        <v>7378.5599999999995</v>
      </c>
      <c r="G850" s="193" t="e">
        <v>#N/A</v>
      </c>
      <c r="H850" s="134"/>
      <c r="I850" s="193"/>
      <c r="J850" s="197" t="e">
        <v>#N/A</v>
      </c>
      <c r="K850" s="134"/>
      <c r="L850" s="193" t="e">
        <v>#N/A</v>
      </c>
      <c r="M850" s="193"/>
      <c r="N850" s="81"/>
      <c r="O850" s="193"/>
      <c r="P850" s="197"/>
      <c r="Q850" s="134"/>
      <c r="R850" s="134"/>
      <c r="S850" s="134"/>
      <c r="T850" s="81"/>
    </row>
    <row r="851" spans="1:20" s="413" customFormat="1" ht="21" customHeight="1" thickBot="1">
      <c r="A851" s="454"/>
      <c r="B851" s="455"/>
      <c r="C851" s="466" t="s">
        <v>65</v>
      </c>
      <c r="D851" s="455"/>
      <c r="E851" s="457"/>
      <c r="F851" s="197">
        <v>0</v>
      </c>
      <c r="G851" s="193" t="e">
        <v>#N/A</v>
      </c>
      <c r="H851" s="455"/>
      <c r="I851" s="457"/>
      <c r="J851" s="197" t="e">
        <v>#N/A</v>
      </c>
      <c r="K851" s="458"/>
      <c r="L851" s="193">
        <v>0</v>
      </c>
      <c r="M851" s="193"/>
      <c r="N851" s="81"/>
      <c r="O851" s="193"/>
      <c r="P851" s="197"/>
      <c r="Q851" s="455"/>
      <c r="R851" s="455"/>
      <c r="S851" s="455"/>
      <c r="T851" s="81"/>
    </row>
    <row r="852" spans="1:20" s="413" customFormat="1" ht="42" customHeight="1">
      <c r="A852" s="194">
        <v>929007</v>
      </c>
      <c r="B852" s="134" t="s">
        <v>75</v>
      </c>
      <c r="C852" s="44" t="s">
        <v>830</v>
      </c>
      <c r="D852" s="56" t="s">
        <v>290</v>
      </c>
      <c r="E852" s="193"/>
      <c r="F852" s="197" t="e">
        <v>#N/A</v>
      </c>
      <c r="G852" s="193">
        <v>0</v>
      </c>
      <c r="H852" s="134"/>
      <c r="I852" s="193" t="s">
        <v>2140</v>
      </c>
      <c r="J852" s="197">
        <v>1317.2706000000001</v>
      </c>
      <c r="K852" s="134" t="s">
        <v>2311</v>
      </c>
      <c r="L852" s="193">
        <v>1032</v>
      </c>
      <c r="M852" s="193" t="s">
        <v>2558</v>
      </c>
      <c r="N852" s="81">
        <v>1079.2977446064053</v>
      </c>
      <c r="O852" s="193" t="s">
        <v>2491</v>
      </c>
      <c r="P852" s="197">
        <v>1439.3700000000001</v>
      </c>
      <c r="Q852" s="134"/>
      <c r="R852" s="134"/>
      <c r="S852" s="134" t="s">
        <v>3436</v>
      </c>
      <c r="T852" s="81">
        <v>1036</v>
      </c>
    </row>
    <row r="853" spans="1:20" s="413" customFormat="1" ht="42" customHeight="1">
      <c r="A853" s="194">
        <v>929008</v>
      </c>
      <c r="B853" s="134" t="s">
        <v>828</v>
      </c>
      <c r="C853" s="44" t="s">
        <v>829</v>
      </c>
      <c r="D853" s="56" t="s">
        <v>290</v>
      </c>
      <c r="E853" s="193"/>
      <c r="F853" s="197" t="e">
        <v>#N/A</v>
      </c>
      <c r="G853" s="193" t="s">
        <v>1951</v>
      </c>
      <c r="H853" s="134"/>
      <c r="I853" s="193" t="s">
        <v>2140</v>
      </c>
      <c r="J853" s="197">
        <v>1317.2706000000001</v>
      </c>
      <c r="K853" s="134" t="s">
        <v>2311</v>
      </c>
      <c r="L853" s="193">
        <v>1032</v>
      </c>
      <c r="M853" s="193" t="s">
        <v>2559</v>
      </c>
      <c r="N853" s="81">
        <v>1093.327163967044</v>
      </c>
      <c r="O853" s="193" t="s">
        <v>2491</v>
      </c>
      <c r="P853" s="197">
        <v>1439.3700000000001</v>
      </c>
      <c r="Q853" s="134"/>
      <c r="R853" s="134"/>
      <c r="S853" s="134" t="s">
        <v>3435</v>
      </c>
      <c r="T853" s="81">
        <v>938</v>
      </c>
    </row>
    <row r="854" spans="1:20" s="413" customFormat="1" ht="42" customHeight="1">
      <c r="A854" s="194">
        <v>929009</v>
      </c>
      <c r="B854" s="134" t="s">
        <v>933</v>
      </c>
      <c r="C854" s="44" t="s">
        <v>4292</v>
      </c>
      <c r="D854" s="56" t="s">
        <v>290</v>
      </c>
      <c r="E854" s="193"/>
      <c r="F854" s="197" t="e">
        <v>#N/A</v>
      </c>
      <c r="G854" s="193" t="s">
        <v>2189</v>
      </c>
      <c r="H854" s="134"/>
      <c r="I854" s="193"/>
      <c r="J854" s="197" t="e">
        <v>#N/A</v>
      </c>
      <c r="K854" s="134" t="s">
        <v>2313</v>
      </c>
      <c r="L854" s="193">
        <v>1512</v>
      </c>
      <c r="M854" s="193" t="s">
        <v>2560</v>
      </c>
      <c r="N854" s="81">
        <v>1620.6398226945125</v>
      </c>
      <c r="O854" s="193" t="s">
        <v>2488</v>
      </c>
      <c r="P854" s="197">
        <v>2076.84</v>
      </c>
      <c r="Q854" s="134"/>
      <c r="R854" s="134"/>
      <c r="S854" s="134" t="s">
        <v>3437</v>
      </c>
      <c r="T854" s="81">
        <v>1461</v>
      </c>
    </row>
    <row r="855" spans="1:20" s="413" customFormat="1" ht="42" customHeight="1">
      <c r="A855" s="194">
        <v>929010</v>
      </c>
      <c r="B855" s="134" t="s">
        <v>251</v>
      </c>
      <c r="C855" s="44" t="s">
        <v>4293</v>
      </c>
      <c r="D855" s="56" t="s">
        <v>290</v>
      </c>
      <c r="E855" s="193"/>
      <c r="F855" s="197" t="e">
        <v>#N/A</v>
      </c>
      <c r="G855" s="193" t="s">
        <v>2190</v>
      </c>
      <c r="H855" s="134"/>
      <c r="I855" s="193"/>
      <c r="J855" s="197" t="e">
        <v>#N/A</v>
      </c>
      <c r="K855" s="134" t="s">
        <v>2312</v>
      </c>
      <c r="L855" s="193">
        <v>1064</v>
      </c>
      <c r="M855" s="193" t="s">
        <v>2561</v>
      </c>
      <c r="N855" s="81">
        <v>1153.7987991422126</v>
      </c>
      <c r="O855" s="193" t="s">
        <v>2493</v>
      </c>
      <c r="P855" s="197">
        <v>1807.1100000000001</v>
      </c>
      <c r="Q855" s="134"/>
      <c r="R855" s="134"/>
      <c r="S855" s="134" t="s">
        <v>3438</v>
      </c>
      <c r="T855" s="81">
        <v>1067</v>
      </c>
    </row>
    <row r="856" spans="1:20" s="413" customFormat="1" ht="42" customHeight="1">
      <c r="A856" s="194">
        <v>929011</v>
      </c>
      <c r="B856" s="134" t="s">
        <v>76</v>
      </c>
      <c r="C856" s="44" t="s">
        <v>1175</v>
      </c>
      <c r="D856" s="56" t="s">
        <v>290</v>
      </c>
      <c r="E856" s="193">
        <v>315100290500603</v>
      </c>
      <c r="F856" s="197">
        <v>1528.6571999999999</v>
      </c>
      <c r="G856" s="193">
        <v>0</v>
      </c>
      <c r="H856" s="134"/>
      <c r="I856" s="193" t="s">
        <v>2141</v>
      </c>
      <c r="J856" s="197">
        <v>886.41539999999998</v>
      </c>
      <c r="K856" s="134" t="s">
        <v>2318</v>
      </c>
      <c r="L856" s="193">
        <v>996</v>
      </c>
      <c r="M856" s="193" t="s">
        <v>2562</v>
      </c>
      <c r="N856" s="81">
        <v>1058.0117290247467</v>
      </c>
      <c r="O856" s="193" t="s">
        <v>2492</v>
      </c>
      <c r="P856" s="197">
        <v>1374.5700000000002</v>
      </c>
      <c r="Q856" s="134"/>
      <c r="R856" s="134"/>
      <c r="S856" s="134" t="s">
        <v>3439</v>
      </c>
      <c r="T856" s="81">
        <v>1020</v>
      </c>
    </row>
    <row r="857" spans="1:20" s="413" customFormat="1" ht="42" customHeight="1">
      <c r="A857" s="194">
        <v>929012</v>
      </c>
      <c r="B857" s="134" t="s">
        <v>117</v>
      </c>
      <c r="C857" s="44" t="s">
        <v>1176</v>
      </c>
      <c r="D857" s="56" t="s">
        <v>290</v>
      </c>
      <c r="E857" s="193">
        <v>315100290500600</v>
      </c>
      <c r="F857" s="197">
        <v>1622.6027999999999</v>
      </c>
      <c r="G857" s="193">
        <v>0</v>
      </c>
      <c r="H857" s="134"/>
      <c r="I857" s="193" t="s">
        <v>2141</v>
      </c>
      <c r="J857" s="197">
        <v>886.41539999999998</v>
      </c>
      <c r="K857" s="134" t="s">
        <v>2318</v>
      </c>
      <c r="L857" s="193">
        <v>996</v>
      </c>
      <c r="M857" s="193" t="s">
        <v>2562</v>
      </c>
      <c r="N857" s="81">
        <v>1058.0117290247467</v>
      </c>
      <c r="O857" s="193" t="s">
        <v>2492</v>
      </c>
      <c r="P857" s="197">
        <v>1374.5700000000002</v>
      </c>
      <c r="Q857" s="134"/>
      <c r="R857" s="134"/>
      <c r="S857" s="134" t="s">
        <v>3439</v>
      </c>
      <c r="T857" s="81">
        <v>1020</v>
      </c>
    </row>
    <row r="858" spans="1:20" s="413" customFormat="1" ht="42" customHeight="1">
      <c r="A858" s="194">
        <v>929013</v>
      </c>
      <c r="B858" s="134" t="s">
        <v>77</v>
      </c>
      <c r="C858" s="44" t="s">
        <v>4081</v>
      </c>
      <c r="D858" s="56" t="s">
        <v>290</v>
      </c>
      <c r="E858" s="193">
        <v>315195290500600</v>
      </c>
      <c r="F858" s="197">
        <v>1836.0971999999999</v>
      </c>
      <c r="G858" s="193">
        <v>0</v>
      </c>
      <c r="H858" s="134"/>
      <c r="I858" s="193" t="s">
        <v>2144</v>
      </c>
      <c r="J858" s="197">
        <v>921.99060000000009</v>
      </c>
      <c r="K858" s="134" t="s">
        <v>2314</v>
      </c>
      <c r="L858" s="193">
        <v>1088</v>
      </c>
      <c r="M858" s="193" t="s">
        <v>2563</v>
      </c>
      <c r="N858" s="81">
        <v>1041.8053307978012</v>
      </c>
      <c r="O858" s="193" t="s">
        <v>2490</v>
      </c>
      <c r="P858" s="197">
        <v>1415.0700000000002</v>
      </c>
      <c r="Q858" s="134"/>
      <c r="R858" s="134"/>
      <c r="S858" s="134" t="s">
        <v>3441</v>
      </c>
      <c r="T858" s="81">
        <v>930</v>
      </c>
    </row>
    <row r="859" spans="1:20" s="413" customFormat="1" ht="42" customHeight="1">
      <c r="A859" s="194">
        <v>929014</v>
      </c>
      <c r="B859" s="134" t="s">
        <v>118</v>
      </c>
      <c r="C859" s="44" t="s">
        <v>4082</v>
      </c>
      <c r="D859" s="56" t="s">
        <v>290</v>
      </c>
      <c r="E859" s="193">
        <v>315195290500600</v>
      </c>
      <c r="F859" s="197">
        <v>1836.0971999999999</v>
      </c>
      <c r="G859" s="193">
        <v>0</v>
      </c>
      <c r="H859" s="134"/>
      <c r="I859" s="193" t="s">
        <v>2144</v>
      </c>
      <c r="J859" s="197">
        <v>921.99060000000009</v>
      </c>
      <c r="K859" s="134" t="s">
        <v>2314</v>
      </c>
      <c r="L859" s="193">
        <v>1088</v>
      </c>
      <c r="M859" s="193" t="s">
        <v>2563</v>
      </c>
      <c r="N859" s="81">
        <v>1041.8053307978012</v>
      </c>
      <c r="O859" s="193" t="s">
        <v>2490</v>
      </c>
      <c r="P859" s="197">
        <v>1415.0700000000002</v>
      </c>
      <c r="Q859" s="134"/>
      <c r="R859" s="134"/>
      <c r="S859" s="134" t="s">
        <v>3441</v>
      </c>
      <c r="T859" s="81">
        <v>930</v>
      </c>
    </row>
    <row r="860" spans="1:20" s="413" customFormat="1" ht="42" customHeight="1">
      <c r="A860" s="194">
        <v>929015</v>
      </c>
      <c r="B860" s="134" t="s">
        <v>78</v>
      </c>
      <c r="C860" s="44" t="s">
        <v>4083</v>
      </c>
      <c r="D860" s="56" t="s">
        <v>290</v>
      </c>
      <c r="E860" s="193">
        <v>315195291500600</v>
      </c>
      <c r="F860" s="197">
        <v>1392.0228</v>
      </c>
      <c r="G860" s="193">
        <v>0</v>
      </c>
      <c r="H860" s="134"/>
      <c r="I860" s="193" t="s">
        <v>2143</v>
      </c>
      <c r="J860" s="197">
        <v>921.99060000000009</v>
      </c>
      <c r="K860" s="134" t="s">
        <v>2315</v>
      </c>
      <c r="L860" s="193">
        <v>1002.4</v>
      </c>
      <c r="M860" s="193" t="s">
        <v>2564</v>
      </c>
      <c r="N860" s="81">
        <v>1074.4600137923919</v>
      </c>
      <c r="O860" s="193" t="s">
        <v>2495</v>
      </c>
      <c r="P860" s="197">
        <v>1415.0700000000002</v>
      </c>
      <c r="Q860" s="134"/>
      <c r="R860" s="134"/>
      <c r="S860" s="134" t="s">
        <v>3441</v>
      </c>
      <c r="T860" s="81">
        <v>930</v>
      </c>
    </row>
    <row r="861" spans="1:20" s="413" customFormat="1" ht="42" customHeight="1">
      <c r="A861" s="194">
        <v>929016</v>
      </c>
      <c r="B861" s="134" t="s">
        <v>119</v>
      </c>
      <c r="C861" s="44" t="s">
        <v>4084</v>
      </c>
      <c r="D861" s="56" t="s">
        <v>290</v>
      </c>
      <c r="E861" s="193">
        <v>315195291500600</v>
      </c>
      <c r="F861" s="197">
        <v>1392.0228</v>
      </c>
      <c r="G861" s="193">
        <v>0</v>
      </c>
      <c r="H861" s="134"/>
      <c r="I861" s="193" t="s">
        <v>2143</v>
      </c>
      <c r="J861" s="197">
        <v>921.99060000000009</v>
      </c>
      <c r="K861" s="134" t="s">
        <v>2315</v>
      </c>
      <c r="L861" s="193">
        <v>1002.4</v>
      </c>
      <c r="M861" s="193" t="s">
        <v>2564</v>
      </c>
      <c r="N861" s="81">
        <v>1074.4600137923919</v>
      </c>
      <c r="O861" s="193" t="s">
        <v>2495</v>
      </c>
      <c r="P861" s="197">
        <v>1415.0700000000002</v>
      </c>
      <c r="Q861" s="134"/>
      <c r="R861" s="134"/>
      <c r="S861" s="134" t="s">
        <v>3441</v>
      </c>
      <c r="T861" s="81">
        <v>930</v>
      </c>
    </row>
    <row r="862" spans="1:20" s="413" customFormat="1" ht="42" customHeight="1">
      <c r="A862" s="194">
        <v>929017</v>
      </c>
      <c r="B862" s="134" t="s">
        <v>79</v>
      </c>
      <c r="C862" s="44" t="s">
        <v>4140</v>
      </c>
      <c r="D862" s="56" t="s">
        <v>290</v>
      </c>
      <c r="E862" s="193">
        <v>236000291500600</v>
      </c>
      <c r="F862" s="197">
        <v>1656.7571999999998</v>
      </c>
      <c r="G862" s="193">
        <v>0</v>
      </c>
      <c r="H862" s="134"/>
      <c r="I862" s="193" t="s">
        <v>2145</v>
      </c>
      <c r="J862" s="197">
        <v>1060.3386</v>
      </c>
      <c r="K862" s="134" t="s">
        <v>2317</v>
      </c>
      <c r="L862" s="193">
        <v>1168</v>
      </c>
      <c r="M862" s="193" t="s">
        <v>2565</v>
      </c>
      <c r="N862" s="81">
        <v>1361.3374510633903</v>
      </c>
      <c r="O862" s="193" t="s">
        <v>2494</v>
      </c>
      <c r="P862" s="197">
        <v>1415.0700000000002</v>
      </c>
      <c r="Q862" s="134"/>
      <c r="R862" s="134"/>
      <c r="S862" s="134" t="s">
        <v>3442</v>
      </c>
      <c r="T862" s="81">
        <v>1161</v>
      </c>
    </row>
    <row r="863" spans="1:20" s="413" customFormat="1" ht="42" customHeight="1">
      <c r="A863" s="194">
        <v>929018</v>
      </c>
      <c r="B863" s="134" t="s">
        <v>120</v>
      </c>
      <c r="C863" s="44" t="s">
        <v>4141</v>
      </c>
      <c r="D863" s="56" t="s">
        <v>290</v>
      </c>
      <c r="E863" s="193">
        <v>316300291500600</v>
      </c>
      <c r="F863" s="197">
        <v>2066.6772000000001</v>
      </c>
      <c r="G863" s="193">
        <v>0</v>
      </c>
      <c r="H863" s="134"/>
      <c r="I863" s="193" t="s">
        <v>2145</v>
      </c>
      <c r="J863" s="197">
        <v>1060.3386</v>
      </c>
      <c r="K863" s="134" t="s">
        <v>2317</v>
      </c>
      <c r="L863" s="193">
        <v>1168</v>
      </c>
      <c r="M863" s="193" t="s">
        <v>2565</v>
      </c>
      <c r="N863" s="81">
        <v>1361.3374510633903</v>
      </c>
      <c r="O863" s="193" t="s">
        <v>2494</v>
      </c>
      <c r="P863" s="197">
        <v>1415.0700000000002</v>
      </c>
      <c r="Q863" s="134"/>
      <c r="R863" s="134"/>
      <c r="S863" s="134" t="s">
        <v>3442</v>
      </c>
      <c r="T863" s="81">
        <v>1161</v>
      </c>
    </row>
    <row r="864" spans="1:20" s="413" customFormat="1" ht="42" customHeight="1">
      <c r="A864" s="194">
        <v>929019</v>
      </c>
      <c r="B864" s="134" t="s">
        <v>80</v>
      </c>
      <c r="C864" s="44" t="s">
        <v>4135</v>
      </c>
      <c r="D864" s="56" t="s">
        <v>290</v>
      </c>
      <c r="E864" s="193">
        <v>316300290500600</v>
      </c>
      <c r="F864" s="197">
        <v>2263.1028000000001</v>
      </c>
      <c r="G864" s="193">
        <v>0</v>
      </c>
      <c r="H864" s="134"/>
      <c r="I864" s="193" t="s">
        <v>2142</v>
      </c>
      <c r="J864" s="197">
        <v>1119.6306</v>
      </c>
      <c r="K864" s="134" t="s">
        <v>2316</v>
      </c>
      <c r="L864" s="193">
        <v>1113.5999999999999</v>
      </c>
      <c r="M864" s="193" t="s">
        <v>2566</v>
      </c>
      <c r="N864" s="81">
        <v>1225.8809882710132</v>
      </c>
      <c r="O864" s="193" t="s">
        <v>2489</v>
      </c>
      <c r="P864" s="197">
        <v>1374.5700000000002</v>
      </c>
      <c r="Q864" s="134"/>
      <c r="R864" s="134"/>
      <c r="S864" s="134" t="s">
        <v>3440</v>
      </c>
      <c r="T864" s="81">
        <v>1126</v>
      </c>
    </row>
    <row r="865" spans="1:20" s="413" customFormat="1" ht="42" customHeight="1">
      <c r="A865" s="194">
        <v>929020</v>
      </c>
      <c r="B865" s="134" t="s">
        <v>121</v>
      </c>
      <c r="C865" s="44" t="s">
        <v>4136</v>
      </c>
      <c r="D865" s="56" t="s">
        <v>290</v>
      </c>
      <c r="E865" s="193">
        <v>316300290500600</v>
      </c>
      <c r="F865" s="197">
        <v>2263.1028000000001</v>
      </c>
      <c r="G865" s="193">
        <v>0</v>
      </c>
      <c r="H865" s="134"/>
      <c r="I865" s="193" t="s">
        <v>2142</v>
      </c>
      <c r="J865" s="197">
        <v>1119.6306</v>
      </c>
      <c r="K865" s="134" t="s">
        <v>2316</v>
      </c>
      <c r="L865" s="193">
        <v>1113.5999999999999</v>
      </c>
      <c r="M865" s="193" t="s">
        <v>2566</v>
      </c>
      <c r="N865" s="81">
        <v>1225.8809882710132</v>
      </c>
      <c r="O865" s="193" t="s">
        <v>2489</v>
      </c>
      <c r="P865" s="197">
        <v>1374.5700000000002</v>
      </c>
      <c r="Q865" s="134"/>
      <c r="R865" s="134"/>
      <c r="S865" s="134" t="s">
        <v>3440</v>
      </c>
      <c r="T865" s="81">
        <v>1126</v>
      </c>
    </row>
    <row r="866" spans="1:20" s="413" customFormat="1" ht="42" customHeight="1">
      <c r="A866" s="439">
        <v>929045</v>
      </c>
      <c r="B866" s="134" t="s">
        <v>4780</v>
      </c>
      <c r="C866" s="44" t="s">
        <v>4784</v>
      </c>
      <c r="D866" s="56" t="s">
        <v>290</v>
      </c>
      <c r="E866" s="193"/>
      <c r="F866" s="197">
        <v>0</v>
      </c>
      <c r="G866" s="193"/>
      <c r="H866" s="134"/>
      <c r="I866" s="193"/>
      <c r="J866" s="197" t="e">
        <v>#N/A</v>
      </c>
      <c r="K866" s="134"/>
      <c r="L866" s="193">
        <v>0</v>
      </c>
      <c r="M866" s="193"/>
      <c r="N866" s="81"/>
      <c r="O866" s="193"/>
      <c r="P866" s="197"/>
      <c r="Q866" s="134"/>
      <c r="R866" s="134"/>
      <c r="S866" s="134"/>
      <c r="T866" s="81"/>
    </row>
    <row r="867" spans="1:20" s="413" customFormat="1" ht="42" customHeight="1">
      <c r="A867" s="439">
        <v>929046</v>
      </c>
      <c r="B867" s="134" t="s">
        <v>4781</v>
      </c>
      <c r="C867" s="44" t="s">
        <v>4785</v>
      </c>
      <c r="D867" s="56" t="s">
        <v>290</v>
      </c>
      <c r="E867" s="193"/>
      <c r="F867" s="197">
        <v>0</v>
      </c>
      <c r="G867" s="193"/>
      <c r="H867" s="134"/>
      <c r="I867" s="193"/>
      <c r="J867" s="197" t="e">
        <v>#N/A</v>
      </c>
      <c r="K867" s="134"/>
      <c r="L867" s="193">
        <v>0</v>
      </c>
      <c r="M867" s="193"/>
      <c r="N867" s="81"/>
      <c r="O867" s="193"/>
      <c r="P867" s="197"/>
      <c r="Q867" s="134"/>
      <c r="R867" s="134"/>
      <c r="S867" s="134"/>
      <c r="T867" s="81"/>
    </row>
    <row r="868" spans="1:20" s="413" customFormat="1" ht="42" customHeight="1">
      <c r="A868" s="439">
        <v>929048</v>
      </c>
      <c r="B868" s="134" t="s">
        <v>4782</v>
      </c>
      <c r="C868" s="44" t="s">
        <v>4786</v>
      </c>
      <c r="D868" s="56" t="s">
        <v>290</v>
      </c>
      <c r="E868" s="193"/>
      <c r="F868" s="197">
        <v>0</v>
      </c>
      <c r="G868" s="193"/>
      <c r="H868" s="134"/>
      <c r="I868" s="193"/>
      <c r="J868" s="197" t="e">
        <v>#N/A</v>
      </c>
      <c r="K868" s="134"/>
      <c r="L868" s="193">
        <v>0</v>
      </c>
      <c r="M868" s="193"/>
      <c r="N868" s="81"/>
      <c r="O868" s="193"/>
      <c r="P868" s="197"/>
      <c r="Q868" s="134"/>
      <c r="R868" s="134"/>
      <c r="S868" s="134"/>
      <c r="T868" s="81"/>
    </row>
    <row r="869" spans="1:20" s="413" customFormat="1" ht="42" customHeight="1">
      <c r="A869" s="439">
        <v>929047</v>
      </c>
      <c r="B869" s="134" t="s">
        <v>4783</v>
      </c>
      <c r="C869" s="44" t="s">
        <v>4787</v>
      </c>
      <c r="D869" s="56" t="s">
        <v>290</v>
      </c>
      <c r="E869" s="193"/>
      <c r="F869" s="197">
        <v>0</v>
      </c>
      <c r="G869" s="193"/>
      <c r="H869" s="134"/>
      <c r="I869" s="193"/>
      <c r="J869" s="197" t="e">
        <v>#N/A</v>
      </c>
      <c r="K869" s="476" t="s">
        <v>5117</v>
      </c>
      <c r="L869" s="193">
        <v>0</v>
      </c>
      <c r="M869" s="193"/>
      <c r="N869" s="81"/>
      <c r="O869" s="193"/>
      <c r="P869" s="197"/>
      <c r="Q869" s="134"/>
      <c r="R869" s="134"/>
      <c r="S869" s="134"/>
      <c r="T869" s="81"/>
    </row>
    <row r="870" spans="1:20" s="413" customFormat="1" ht="42" customHeight="1">
      <c r="A870" s="194">
        <v>829042</v>
      </c>
      <c r="B870" s="134" t="s">
        <v>4032</v>
      </c>
      <c r="C870" s="44" t="s">
        <v>4157</v>
      </c>
      <c r="D870" s="56" t="s">
        <v>289</v>
      </c>
      <c r="E870" s="193">
        <v>315100290500603</v>
      </c>
      <c r="F870" s="197">
        <v>1528.6571999999999</v>
      </c>
      <c r="G870" s="193">
        <v>0</v>
      </c>
      <c r="H870" s="134"/>
      <c r="I870" s="193"/>
      <c r="J870" s="197" t="e">
        <v>#N/A</v>
      </c>
      <c r="K870" s="134"/>
      <c r="L870" s="193" t="e">
        <v>#N/A</v>
      </c>
      <c r="M870" s="193"/>
      <c r="N870" s="81"/>
      <c r="O870" s="193"/>
      <c r="P870" s="197"/>
      <c r="Q870" s="134"/>
      <c r="R870" s="134"/>
      <c r="S870" s="134"/>
      <c r="T870" s="81"/>
    </row>
    <row r="871" spans="1:20" s="413" customFormat="1" ht="42" customHeight="1">
      <c r="A871" s="194">
        <v>829043</v>
      </c>
      <c r="B871" s="134" t="s">
        <v>4033</v>
      </c>
      <c r="C871" s="44" t="s">
        <v>4158</v>
      </c>
      <c r="D871" s="56" t="s">
        <v>289</v>
      </c>
      <c r="E871" s="193">
        <v>315100290500600</v>
      </c>
      <c r="F871" s="197">
        <v>1622.6027999999999</v>
      </c>
      <c r="G871" s="193">
        <v>0</v>
      </c>
      <c r="H871" s="134"/>
      <c r="I871" s="193"/>
      <c r="J871" s="197" t="e">
        <v>#N/A</v>
      </c>
      <c r="K871" s="134"/>
      <c r="L871" s="193" t="e">
        <v>#N/A</v>
      </c>
      <c r="M871" s="193"/>
      <c r="N871" s="81"/>
      <c r="O871" s="193"/>
      <c r="P871" s="197"/>
      <c r="Q871" s="134"/>
      <c r="R871" s="134"/>
      <c r="S871" s="134"/>
      <c r="T871" s="81"/>
    </row>
    <row r="872" spans="1:20" s="413" customFormat="1" ht="42" customHeight="1">
      <c r="A872" s="194">
        <v>829044</v>
      </c>
      <c r="B872" s="134" t="s">
        <v>4034</v>
      </c>
      <c r="C872" s="44" t="s">
        <v>4159</v>
      </c>
      <c r="D872" s="56" t="s">
        <v>289</v>
      </c>
      <c r="E872" s="193">
        <v>315195290500600</v>
      </c>
      <c r="F872" s="197">
        <v>1836.0971999999999</v>
      </c>
      <c r="G872" s="193">
        <v>0</v>
      </c>
      <c r="H872" s="134"/>
      <c r="I872" s="193"/>
      <c r="J872" s="197" t="e">
        <v>#N/A</v>
      </c>
      <c r="K872" s="134"/>
      <c r="L872" s="193" t="e">
        <v>#N/A</v>
      </c>
      <c r="M872" s="193"/>
      <c r="N872" s="81"/>
      <c r="O872" s="193"/>
      <c r="P872" s="197"/>
      <c r="Q872" s="134"/>
      <c r="R872" s="134"/>
      <c r="S872" s="134"/>
      <c r="T872" s="81"/>
    </row>
    <row r="873" spans="1:20" s="413" customFormat="1" ht="42" customHeight="1">
      <c r="A873" s="194">
        <v>829045</v>
      </c>
      <c r="B873" s="134" t="s">
        <v>4035</v>
      </c>
      <c r="C873" s="44" t="s">
        <v>4160</v>
      </c>
      <c r="D873" s="56" t="s">
        <v>289</v>
      </c>
      <c r="E873" s="193">
        <v>315195290500600</v>
      </c>
      <c r="F873" s="197">
        <v>1836.0971999999999</v>
      </c>
      <c r="G873" s="193">
        <v>0</v>
      </c>
      <c r="H873" s="134"/>
      <c r="I873" s="193"/>
      <c r="J873" s="197" t="e">
        <v>#N/A</v>
      </c>
      <c r="K873" s="134"/>
      <c r="L873" s="193" t="e">
        <v>#N/A</v>
      </c>
      <c r="M873" s="193"/>
      <c r="N873" s="81"/>
      <c r="O873" s="193"/>
      <c r="P873" s="197"/>
      <c r="Q873" s="134"/>
      <c r="R873" s="134"/>
      <c r="S873" s="134"/>
      <c r="T873" s="81"/>
    </row>
    <row r="874" spans="1:20" s="413" customFormat="1" ht="42" customHeight="1">
      <c r="A874" s="194">
        <v>829046</v>
      </c>
      <c r="B874" s="134" t="s">
        <v>4036</v>
      </c>
      <c r="C874" s="44" t="s">
        <v>4161</v>
      </c>
      <c r="D874" s="56" t="s">
        <v>289</v>
      </c>
      <c r="E874" s="193">
        <v>315195291500600</v>
      </c>
      <c r="F874" s="197">
        <v>1392.0228</v>
      </c>
      <c r="G874" s="193">
        <v>0</v>
      </c>
      <c r="H874" s="134"/>
      <c r="I874" s="193"/>
      <c r="J874" s="197" t="e">
        <v>#N/A</v>
      </c>
      <c r="K874" s="134"/>
      <c r="L874" s="193" t="e">
        <v>#N/A</v>
      </c>
      <c r="M874" s="193"/>
      <c r="N874" s="81"/>
      <c r="O874" s="193"/>
      <c r="P874" s="197"/>
      <c r="Q874" s="134"/>
      <c r="R874" s="134"/>
      <c r="S874" s="134"/>
      <c r="T874" s="81"/>
    </row>
    <row r="875" spans="1:20" s="413" customFormat="1" ht="42" customHeight="1">
      <c r="A875" s="194">
        <v>829047</v>
      </c>
      <c r="B875" s="134" t="s">
        <v>4037</v>
      </c>
      <c r="C875" s="44" t="s">
        <v>4162</v>
      </c>
      <c r="D875" s="56" t="s">
        <v>289</v>
      </c>
      <c r="E875" s="193">
        <v>315195291500600</v>
      </c>
      <c r="F875" s="197">
        <v>1392.0228</v>
      </c>
      <c r="G875" s="193">
        <v>0</v>
      </c>
      <c r="H875" s="134"/>
      <c r="I875" s="193"/>
      <c r="J875" s="197" t="e">
        <v>#N/A</v>
      </c>
      <c r="K875" s="134"/>
      <c r="L875" s="193" t="e">
        <v>#N/A</v>
      </c>
      <c r="M875" s="193"/>
      <c r="N875" s="81"/>
      <c r="O875" s="193"/>
      <c r="P875" s="197"/>
      <c r="Q875" s="134"/>
      <c r="R875" s="134"/>
      <c r="S875" s="134"/>
      <c r="T875" s="81"/>
    </row>
    <row r="876" spans="1:20" s="413" customFormat="1" ht="42" customHeight="1">
      <c r="A876" s="194">
        <v>829048</v>
      </c>
      <c r="B876" s="134" t="s">
        <v>4038</v>
      </c>
      <c r="C876" s="44" t="s">
        <v>4163</v>
      </c>
      <c r="D876" s="56" t="s">
        <v>289</v>
      </c>
      <c r="E876" s="193">
        <v>236000291500600</v>
      </c>
      <c r="F876" s="197">
        <v>1656.7571999999998</v>
      </c>
      <c r="G876" s="193">
        <v>0</v>
      </c>
      <c r="H876" s="134"/>
      <c r="I876" s="193"/>
      <c r="J876" s="197" t="e">
        <v>#N/A</v>
      </c>
      <c r="K876" s="134"/>
      <c r="L876" s="193" t="e">
        <v>#N/A</v>
      </c>
      <c r="M876" s="193"/>
      <c r="N876" s="81"/>
      <c r="O876" s="193"/>
      <c r="P876" s="197"/>
      <c r="Q876" s="134"/>
      <c r="R876" s="134"/>
      <c r="S876" s="134"/>
      <c r="T876" s="81"/>
    </row>
    <row r="877" spans="1:20" s="413" customFormat="1" ht="42" customHeight="1">
      <c r="A877" s="194">
        <v>829049</v>
      </c>
      <c r="B877" s="134" t="s">
        <v>4039</v>
      </c>
      <c r="C877" s="44" t="s">
        <v>4164</v>
      </c>
      <c r="D877" s="56" t="s">
        <v>289</v>
      </c>
      <c r="E877" s="193">
        <v>316300291500600</v>
      </c>
      <c r="F877" s="197">
        <v>2066.6772000000001</v>
      </c>
      <c r="G877" s="193">
        <v>0</v>
      </c>
      <c r="H877" s="134"/>
      <c r="I877" s="193"/>
      <c r="J877" s="197" t="e">
        <v>#N/A</v>
      </c>
      <c r="K877" s="134"/>
      <c r="L877" s="193" t="e">
        <v>#N/A</v>
      </c>
      <c r="M877" s="193"/>
      <c r="N877" s="81"/>
      <c r="O877" s="193"/>
      <c r="P877" s="197"/>
      <c r="Q877" s="134"/>
      <c r="R877" s="134"/>
      <c r="S877" s="134"/>
      <c r="T877" s="81"/>
    </row>
    <row r="878" spans="1:20" s="413" customFormat="1" ht="42" customHeight="1">
      <c r="A878" s="194">
        <v>829050</v>
      </c>
      <c r="B878" s="134" t="s">
        <v>4040</v>
      </c>
      <c r="C878" s="44" t="s">
        <v>4165</v>
      </c>
      <c r="D878" s="56" t="s">
        <v>289</v>
      </c>
      <c r="E878" s="193">
        <v>316300290500600</v>
      </c>
      <c r="F878" s="197">
        <v>2263.1028000000001</v>
      </c>
      <c r="G878" s="193">
        <v>0</v>
      </c>
      <c r="H878" s="134"/>
      <c r="I878" s="193"/>
      <c r="J878" s="197" t="e">
        <v>#N/A</v>
      </c>
      <c r="K878" s="134"/>
      <c r="L878" s="193" t="e">
        <v>#N/A</v>
      </c>
      <c r="M878" s="193"/>
      <c r="N878" s="81"/>
      <c r="O878" s="193"/>
      <c r="P878" s="197"/>
      <c r="Q878" s="134"/>
      <c r="R878" s="134"/>
      <c r="S878" s="134"/>
      <c r="T878" s="81"/>
    </row>
    <row r="879" spans="1:20" s="413" customFormat="1" ht="42" customHeight="1">
      <c r="A879" s="194">
        <v>829051</v>
      </c>
      <c r="B879" s="134" t="s">
        <v>4041</v>
      </c>
      <c r="C879" s="44" t="s">
        <v>4166</v>
      </c>
      <c r="D879" s="56" t="s">
        <v>289</v>
      </c>
      <c r="E879" s="193">
        <v>316300290500600</v>
      </c>
      <c r="F879" s="197">
        <v>2263.1028000000001</v>
      </c>
      <c r="G879" s="193">
        <v>0</v>
      </c>
      <c r="H879" s="134"/>
      <c r="I879" s="193"/>
      <c r="J879" s="197" t="e">
        <v>#N/A</v>
      </c>
      <c r="K879" s="134"/>
      <c r="L879" s="193" t="e">
        <v>#N/A</v>
      </c>
      <c r="M879" s="193"/>
      <c r="N879" s="81"/>
      <c r="O879" s="193"/>
      <c r="P879" s="197"/>
      <c r="Q879" s="134"/>
      <c r="R879" s="134"/>
      <c r="S879" s="134"/>
      <c r="T879" s="81"/>
    </row>
    <row r="880" spans="1:20" s="413" customFormat="1" ht="42" customHeight="1">
      <c r="A880" s="194">
        <v>829052</v>
      </c>
      <c r="B880" s="134" t="s">
        <v>179</v>
      </c>
      <c r="C880" s="44" t="s">
        <v>1177</v>
      </c>
      <c r="D880" s="56" t="s">
        <v>289</v>
      </c>
      <c r="E880" s="193"/>
      <c r="F880" s="197" t="e">
        <v>#N/A</v>
      </c>
      <c r="G880" s="193">
        <v>0</v>
      </c>
      <c r="H880" s="134"/>
      <c r="I880" s="193"/>
      <c r="J880" s="197" t="e">
        <v>#N/A</v>
      </c>
      <c r="K880" s="134"/>
      <c r="L880" s="193" t="e">
        <v>#N/A</v>
      </c>
      <c r="M880" s="193"/>
      <c r="N880" s="81"/>
      <c r="O880" s="193"/>
      <c r="P880" s="197"/>
      <c r="Q880" s="134"/>
      <c r="R880" s="134"/>
      <c r="S880" s="134"/>
      <c r="T880" s="81"/>
    </row>
    <row r="881" spans="1:20" s="413" customFormat="1" ht="42" customHeight="1">
      <c r="A881" s="194">
        <v>829053</v>
      </c>
      <c r="B881" s="134" t="s">
        <v>162</v>
      </c>
      <c r="C881" s="44" t="s">
        <v>4691</v>
      </c>
      <c r="D881" s="56" t="s">
        <v>289</v>
      </c>
      <c r="E881" s="193"/>
      <c r="F881" s="197" t="e">
        <v>#N/A</v>
      </c>
      <c r="G881" s="193">
        <v>0</v>
      </c>
      <c r="H881" s="134"/>
      <c r="I881" s="193"/>
      <c r="J881" s="197" t="e">
        <v>#N/A</v>
      </c>
      <c r="K881" s="134"/>
      <c r="L881" s="193" t="e">
        <v>#N/A</v>
      </c>
      <c r="M881" s="193"/>
      <c r="N881" s="81"/>
      <c r="O881" s="193"/>
      <c r="P881" s="197"/>
      <c r="Q881" s="134"/>
      <c r="R881" s="134"/>
      <c r="S881" s="134"/>
      <c r="T881" s="81"/>
    </row>
    <row r="882" spans="1:20" s="413" customFormat="1" ht="42" customHeight="1">
      <c r="A882" s="192">
        <v>829054</v>
      </c>
      <c r="B882" s="21" t="s">
        <v>210</v>
      </c>
      <c r="C882" s="44" t="s">
        <v>1178</v>
      </c>
      <c r="D882" s="56" t="s">
        <v>289</v>
      </c>
      <c r="E882" s="193"/>
      <c r="F882" s="197" t="e">
        <v>#N/A</v>
      </c>
      <c r="G882" s="193">
        <v>0</v>
      </c>
      <c r="H882" s="21"/>
      <c r="I882" s="193"/>
      <c r="J882" s="197" t="e">
        <v>#N/A</v>
      </c>
      <c r="K882" s="21"/>
      <c r="L882" s="193" t="e">
        <v>#N/A</v>
      </c>
      <c r="M882" s="193"/>
      <c r="N882" s="81"/>
      <c r="O882" s="193"/>
      <c r="P882" s="197"/>
      <c r="Q882" s="21"/>
      <c r="R882" s="21"/>
      <c r="S882" s="21"/>
      <c r="T882" s="81"/>
    </row>
    <row r="883" spans="1:20" s="413" customFormat="1" ht="42" customHeight="1">
      <c r="A883" s="194">
        <v>829055</v>
      </c>
      <c r="B883" s="134" t="s">
        <v>170</v>
      </c>
      <c r="C883" s="44" t="s">
        <v>4100</v>
      </c>
      <c r="D883" s="56" t="s">
        <v>289</v>
      </c>
      <c r="E883" s="193">
        <v>236021290606000</v>
      </c>
      <c r="F883" s="197">
        <v>696.86400000000003</v>
      </c>
      <c r="G883" s="193">
        <v>0</v>
      </c>
      <c r="H883" s="134"/>
      <c r="I883" s="193"/>
      <c r="J883" s="197" t="e">
        <v>#N/A</v>
      </c>
      <c r="K883" s="134"/>
      <c r="L883" s="193" t="e">
        <v>#N/A</v>
      </c>
      <c r="M883" s="193"/>
      <c r="N883" s="81"/>
      <c r="O883" s="193"/>
      <c r="P883" s="197"/>
      <c r="Q883" s="134"/>
      <c r="R883" s="134"/>
      <c r="S883" s="134"/>
      <c r="T883" s="81"/>
    </row>
    <row r="884" spans="1:20" s="413" customFormat="1" ht="42" customHeight="1">
      <c r="A884" s="439">
        <v>929036</v>
      </c>
      <c r="B884" s="134" t="s">
        <v>4956</v>
      </c>
      <c r="C884" s="44" t="s">
        <v>4957</v>
      </c>
      <c r="D884" s="56" t="s">
        <v>290</v>
      </c>
      <c r="E884" s="193"/>
      <c r="F884" s="197"/>
      <c r="G884" s="193"/>
      <c r="H884" s="134"/>
      <c r="I884" s="193"/>
      <c r="J884" s="197"/>
      <c r="K884" s="134"/>
      <c r="L884" s="193"/>
      <c r="M884" s="193"/>
      <c r="N884" s="81"/>
      <c r="O884" s="193"/>
      <c r="P884" s="197"/>
      <c r="Q884" s="134"/>
      <c r="R884" s="134"/>
      <c r="S884" s="134"/>
      <c r="T884" s="81"/>
    </row>
    <row r="885" spans="1:20" s="413" customFormat="1" ht="42" customHeight="1">
      <c r="A885" s="439">
        <v>929037</v>
      </c>
      <c r="B885" s="134" t="s">
        <v>4958</v>
      </c>
      <c r="C885" s="44" t="s">
        <v>4959</v>
      </c>
      <c r="D885" s="56" t="s">
        <v>290</v>
      </c>
      <c r="E885" s="193"/>
      <c r="F885" s="197"/>
      <c r="G885" s="193"/>
      <c r="H885" s="134"/>
      <c r="I885" s="193"/>
      <c r="J885" s="197"/>
      <c r="K885" s="134"/>
      <c r="L885" s="193"/>
      <c r="M885" s="193"/>
      <c r="N885" s="81"/>
      <c r="O885" s="193"/>
      <c r="P885" s="197"/>
      <c r="Q885" s="134"/>
      <c r="R885" s="134"/>
      <c r="S885" s="134"/>
      <c r="T885" s="81"/>
    </row>
    <row r="886" spans="1:20" s="413" customFormat="1" ht="42" customHeight="1">
      <c r="A886" s="439">
        <v>929038</v>
      </c>
      <c r="B886" s="134" t="s">
        <v>4960</v>
      </c>
      <c r="C886" s="44" t="s">
        <v>4961</v>
      </c>
      <c r="D886" s="56" t="s">
        <v>290</v>
      </c>
      <c r="E886" s="193"/>
      <c r="F886" s="197"/>
      <c r="G886" s="193"/>
      <c r="H886" s="134"/>
      <c r="I886" s="193"/>
      <c r="J886" s="197"/>
      <c r="K886" s="134"/>
      <c r="L886" s="193"/>
      <c r="M886" s="193"/>
      <c r="N886" s="81"/>
      <c r="O886" s="193"/>
      <c r="P886" s="197"/>
      <c r="Q886" s="134"/>
      <c r="R886" s="134"/>
      <c r="S886" s="134"/>
      <c r="T886" s="81"/>
    </row>
    <row r="887" spans="1:20" s="413" customFormat="1" ht="42" customHeight="1">
      <c r="A887" s="439">
        <v>929039</v>
      </c>
      <c r="B887" s="134" t="s">
        <v>4962</v>
      </c>
      <c r="C887" s="44" t="s">
        <v>4963</v>
      </c>
      <c r="D887" s="56" t="s">
        <v>290</v>
      </c>
      <c r="E887" s="193"/>
      <c r="F887" s="197"/>
      <c r="G887" s="193"/>
      <c r="H887" s="134"/>
      <c r="I887" s="193"/>
      <c r="J887" s="197"/>
      <c r="K887" s="134"/>
      <c r="L887" s="193"/>
      <c r="M887" s="193"/>
      <c r="N887" s="81"/>
      <c r="O887" s="193"/>
      <c r="P887" s="197"/>
      <c r="Q887" s="134"/>
      <c r="R887" s="134"/>
      <c r="S887" s="134"/>
      <c r="T887" s="81"/>
    </row>
    <row r="888" spans="1:20" s="413" customFormat="1" ht="42" customHeight="1" thickBot="1">
      <c r="A888" s="192">
        <v>829056</v>
      </c>
      <c r="B888" s="21" t="s">
        <v>799</v>
      </c>
      <c r="C888" s="44" t="s">
        <v>800</v>
      </c>
      <c r="D888" s="56" t="s">
        <v>289</v>
      </c>
      <c r="E888" s="193"/>
      <c r="F888" s="197" t="e">
        <v>#N/A</v>
      </c>
      <c r="G888" s="193" t="s">
        <v>2198</v>
      </c>
      <c r="H888" s="21"/>
      <c r="I888" s="193"/>
      <c r="J888" s="197" t="e">
        <v>#N/A</v>
      </c>
      <c r="K888" s="21"/>
      <c r="L888" s="193" t="e">
        <v>#N/A</v>
      </c>
      <c r="M888" s="193"/>
      <c r="N888" s="81"/>
      <c r="O888" s="193"/>
      <c r="P888" s="197"/>
      <c r="Q888" s="21"/>
      <c r="R888" s="21"/>
      <c r="S888" s="21"/>
      <c r="T888" s="81"/>
    </row>
    <row r="889" spans="1:20" s="413" customFormat="1" ht="21" customHeight="1" thickBot="1">
      <c r="A889" s="454"/>
      <c r="B889" s="455"/>
      <c r="C889" s="466" t="s">
        <v>794</v>
      </c>
      <c r="D889" s="466"/>
      <c r="E889" s="467"/>
      <c r="F889" s="197">
        <v>0</v>
      </c>
      <c r="G889" s="193" t="e">
        <v>#N/A</v>
      </c>
      <c r="H889" s="455"/>
      <c r="I889" s="467"/>
      <c r="J889" s="197" t="e">
        <v>#N/A</v>
      </c>
      <c r="K889" s="458"/>
      <c r="L889" s="193">
        <v>0</v>
      </c>
      <c r="M889" s="193"/>
      <c r="N889" s="81"/>
      <c r="O889" s="193"/>
      <c r="P889" s="197"/>
      <c r="Q889" s="455"/>
      <c r="R889" s="455"/>
      <c r="S889" s="455"/>
      <c r="T889" s="81"/>
    </row>
    <row r="890" spans="1:20" s="413" customFormat="1" ht="42" customHeight="1">
      <c r="A890" s="192">
        <v>829057</v>
      </c>
      <c r="B890" s="21" t="s">
        <v>4042</v>
      </c>
      <c r="C890" s="44" t="s">
        <v>4434</v>
      </c>
      <c r="D890" s="56" t="s">
        <v>289</v>
      </c>
      <c r="E890" s="193">
        <v>316000290271200</v>
      </c>
      <c r="F890" s="197">
        <v>2257.9787999999999</v>
      </c>
      <c r="G890" s="193">
        <v>0</v>
      </c>
      <c r="H890" s="21"/>
      <c r="I890" s="193"/>
      <c r="J890" s="197" t="e">
        <v>#N/A</v>
      </c>
      <c r="K890" s="21"/>
      <c r="L890" s="193" t="e">
        <v>#N/A</v>
      </c>
      <c r="M890" s="193"/>
      <c r="N890" s="81"/>
      <c r="O890" s="193"/>
      <c r="P890" s="197"/>
      <c r="Q890" s="21"/>
      <c r="R890" s="21"/>
      <c r="S890" s="21"/>
      <c r="T890" s="81"/>
    </row>
    <row r="891" spans="1:20" s="413" customFormat="1" ht="42" customHeight="1">
      <c r="A891" s="192">
        <v>829058</v>
      </c>
      <c r="B891" s="21" t="s">
        <v>4043</v>
      </c>
      <c r="C891" s="44" t="s">
        <v>4435</v>
      </c>
      <c r="D891" s="56" t="s">
        <v>289</v>
      </c>
      <c r="E891" s="193">
        <v>316000290271200</v>
      </c>
      <c r="F891" s="197">
        <v>2257.9787999999999</v>
      </c>
      <c r="G891" s="193">
        <v>0</v>
      </c>
      <c r="H891" s="21"/>
      <c r="I891" s="193"/>
      <c r="J891" s="197" t="e">
        <v>#N/A</v>
      </c>
      <c r="K891" s="21"/>
      <c r="L891" s="193" t="e">
        <v>#N/A</v>
      </c>
      <c r="M891" s="193"/>
      <c r="N891" s="81"/>
      <c r="O891" s="193"/>
      <c r="P891" s="197"/>
      <c r="Q891" s="21"/>
      <c r="R891" s="21"/>
      <c r="S891" s="21"/>
      <c r="T891" s="81"/>
    </row>
    <row r="892" spans="1:20" s="413" customFormat="1" ht="42" customHeight="1">
      <c r="A892" s="192">
        <v>829070</v>
      </c>
      <c r="B892" s="21" t="s">
        <v>4044</v>
      </c>
      <c r="C892" s="44" t="s">
        <v>4436</v>
      </c>
      <c r="D892" s="56" t="s">
        <v>289</v>
      </c>
      <c r="E892" s="193">
        <v>296600290271200</v>
      </c>
      <c r="F892" s="197">
        <v>2776.3511999999996</v>
      </c>
      <c r="G892" s="193">
        <v>0</v>
      </c>
      <c r="H892" s="21"/>
      <c r="I892" s="193"/>
      <c r="J892" s="197" t="e">
        <v>#N/A</v>
      </c>
      <c r="K892" s="21"/>
      <c r="L892" s="193" t="e">
        <v>#N/A</v>
      </c>
      <c r="M892" s="193"/>
      <c r="N892" s="81"/>
      <c r="O892" s="193"/>
      <c r="P892" s="197"/>
      <c r="Q892" s="21"/>
      <c r="R892" s="21"/>
      <c r="S892" s="21"/>
      <c r="T892" s="81"/>
    </row>
    <row r="893" spans="1:20" s="413" customFormat="1" ht="42" customHeight="1">
      <c r="A893" s="192">
        <v>829059</v>
      </c>
      <c r="B893" s="21" t="s">
        <v>539</v>
      </c>
      <c r="C893" s="44" t="s">
        <v>4437</v>
      </c>
      <c r="D893" s="56" t="s">
        <v>289</v>
      </c>
      <c r="E893" s="193">
        <v>296600290271200</v>
      </c>
      <c r="F893" s="197">
        <v>2776.3511999999996</v>
      </c>
      <c r="G893" s="193">
        <v>0</v>
      </c>
      <c r="H893" s="21"/>
      <c r="I893" s="193"/>
      <c r="J893" s="197" t="e">
        <v>#N/A</v>
      </c>
      <c r="K893" s="21"/>
      <c r="L893" s="193" t="e">
        <v>#N/A</v>
      </c>
      <c r="M893" s="193"/>
      <c r="N893" s="81"/>
      <c r="O893" s="193"/>
      <c r="P893" s="197"/>
      <c r="Q893" s="21"/>
      <c r="R893" s="21"/>
      <c r="S893" s="21"/>
      <c r="T893" s="81"/>
    </row>
    <row r="894" spans="1:20" s="413" customFormat="1" ht="42" customHeight="1">
      <c r="A894" s="192">
        <v>829060</v>
      </c>
      <c r="B894" s="21" t="s">
        <v>540</v>
      </c>
      <c r="C894" s="44" t="s">
        <v>4438</v>
      </c>
      <c r="D894" s="56" t="s">
        <v>289</v>
      </c>
      <c r="E894" s="193">
        <v>316000290271200</v>
      </c>
      <c r="F894" s="197">
        <v>2257.9787999999999</v>
      </c>
      <c r="G894" s="193">
        <v>0</v>
      </c>
      <c r="H894" s="21"/>
      <c r="I894" s="193"/>
      <c r="J894" s="197" t="e">
        <v>#N/A</v>
      </c>
      <c r="K894" s="21"/>
      <c r="L894" s="193" t="e">
        <v>#N/A</v>
      </c>
      <c r="M894" s="193"/>
      <c r="N894" s="81"/>
      <c r="O894" s="193"/>
      <c r="P894" s="197"/>
      <c r="Q894" s="21"/>
      <c r="R894" s="21"/>
      <c r="S894" s="21"/>
      <c r="T894" s="81"/>
    </row>
    <row r="895" spans="1:20" s="413" customFormat="1" ht="42" customHeight="1">
      <c r="A895" s="192">
        <v>829061</v>
      </c>
      <c r="B895" s="21" t="s">
        <v>541</v>
      </c>
      <c r="C895" s="44" t="s">
        <v>4439</v>
      </c>
      <c r="D895" s="56" t="s">
        <v>289</v>
      </c>
      <c r="E895" s="193">
        <v>316000290271200</v>
      </c>
      <c r="F895" s="197">
        <v>2257.9787999999999</v>
      </c>
      <c r="G895" s="193">
        <v>0</v>
      </c>
      <c r="H895" s="21"/>
      <c r="I895" s="193"/>
      <c r="J895" s="197" t="e">
        <v>#N/A</v>
      </c>
      <c r="K895" s="21"/>
      <c r="L895" s="193" t="e">
        <v>#N/A</v>
      </c>
      <c r="M895" s="193"/>
      <c r="N895" s="81"/>
      <c r="O895" s="193"/>
      <c r="P895" s="197"/>
      <c r="Q895" s="21"/>
      <c r="R895" s="21"/>
      <c r="S895" s="21"/>
      <c r="T895" s="81"/>
    </row>
    <row r="896" spans="1:20" s="413" customFormat="1" ht="42" customHeight="1">
      <c r="A896" s="194">
        <v>829062</v>
      </c>
      <c r="B896" s="134" t="s">
        <v>793</v>
      </c>
      <c r="C896" s="44" t="s">
        <v>4101</v>
      </c>
      <c r="D896" s="56" t="s">
        <v>289</v>
      </c>
      <c r="E896" s="193">
        <v>316200290901601</v>
      </c>
      <c r="F896" s="197">
        <v>5533.92</v>
      </c>
      <c r="G896" s="193">
        <v>0</v>
      </c>
      <c r="H896" s="134"/>
      <c r="I896" s="193" t="s">
        <v>3259</v>
      </c>
      <c r="J896" s="197">
        <v>4281.8706000000002</v>
      </c>
      <c r="K896" s="134"/>
      <c r="L896" s="193" t="e">
        <v>#N/A</v>
      </c>
      <c r="M896" s="193"/>
      <c r="N896" s="81"/>
      <c r="O896" s="193"/>
      <c r="P896" s="197"/>
      <c r="Q896" s="134"/>
      <c r="R896" s="134"/>
      <c r="S896" s="134"/>
      <c r="T896" s="81"/>
    </row>
    <row r="897" spans="1:20" s="413" customFormat="1" ht="42" customHeight="1" thickBot="1">
      <c r="A897" s="189">
        <v>829075</v>
      </c>
      <c r="B897" s="21" t="s">
        <v>3225</v>
      </c>
      <c r="C897" s="44" t="s">
        <v>4692</v>
      </c>
      <c r="D897" s="56" t="s">
        <v>289</v>
      </c>
      <c r="E897" s="193">
        <v>236031290901600</v>
      </c>
      <c r="F897" s="197">
        <v>4252.92</v>
      </c>
      <c r="G897" s="193" t="e">
        <v>#N/A</v>
      </c>
      <c r="H897" s="21"/>
      <c r="I897" s="193"/>
      <c r="J897" s="197" t="e">
        <v>#N/A</v>
      </c>
      <c r="K897" s="21"/>
      <c r="L897" s="193" t="e">
        <v>#N/A</v>
      </c>
      <c r="M897" s="193"/>
      <c r="N897" s="81"/>
      <c r="O897" s="193"/>
      <c r="P897" s="197"/>
      <c r="Q897" s="21"/>
      <c r="R897" s="21"/>
      <c r="S897" s="21"/>
      <c r="T897" s="81"/>
    </row>
    <row r="898" spans="1:20" s="413" customFormat="1" ht="21" customHeight="1" thickBot="1">
      <c r="A898" s="454"/>
      <c r="B898" s="455"/>
      <c r="C898" s="466" t="s">
        <v>538</v>
      </c>
      <c r="D898" s="466"/>
      <c r="E898" s="467"/>
      <c r="F898" s="197">
        <v>0</v>
      </c>
      <c r="G898" s="193" t="e">
        <v>#N/A</v>
      </c>
      <c r="H898" s="455"/>
      <c r="I898" s="467"/>
      <c r="J898" s="197" t="e">
        <v>#N/A</v>
      </c>
      <c r="K898" s="458"/>
      <c r="L898" s="193">
        <v>0</v>
      </c>
      <c r="M898" s="193"/>
      <c r="N898" s="81"/>
      <c r="O898" s="193"/>
      <c r="P898" s="197"/>
      <c r="Q898" s="455"/>
      <c r="R898" s="455"/>
      <c r="S898" s="455"/>
      <c r="T898" s="81"/>
    </row>
    <row r="899" spans="1:20" s="413" customFormat="1" ht="42" customHeight="1">
      <c r="A899" s="192">
        <v>829063</v>
      </c>
      <c r="B899" s="21" t="s">
        <v>934</v>
      </c>
      <c r="C899" s="44" t="s">
        <v>3005</v>
      </c>
      <c r="D899" s="56" t="s">
        <v>289</v>
      </c>
      <c r="E899" s="193"/>
      <c r="F899" s="197" t="e">
        <v>#N/A</v>
      </c>
      <c r="G899" s="193">
        <v>0</v>
      </c>
      <c r="H899" s="21"/>
      <c r="I899" s="193"/>
      <c r="J899" s="197" t="e">
        <v>#N/A</v>
      </c>
      <c r="K899" s="21"/>
      <c r="L899" s="193" t="e">
        <v>#N/A</v>
      </c>
      <c r="M899" s="193"/>
      <c r="N899" s="81"/>
      <c r="O899" s="193"/>
      <c r="P899" s="197"/>
      <c r="Q899" s="21"/>
      <c r="R899" s="21"/>
      <c r="S899" s="21"/>
      <c r="T899" s="81"/>
    </row>
    <row r="900" spans="1:20" s="413" customFormat="1" ht="42" customHeight="1">
      <c r="A900" s="192">
        <v>829064</v>
      </c>
      <c r="B900" s="21" t="s">
        <v>913</v>
      </c>
      <c r="C900" s="44" t="s">
        <v>4588</v>
      </c>
      <c r="D900" s="56" t="s">
        <v>289</v>
      </c>
      <c r="E900" s="193"/>
      <c r="F900" s="197" t="e">
        <v>#N/A</v>
      </c>
      <c r="G900" s="193">
        <v>0</v>
      </c>
      <c r="H900" s="21"/>
      <c r="I900" s="193"/>
      <c r="J900" s="197" t="e">
        <v>#N/A</v>
      </c>
      <c r="K900" s="21"/>
      <c r="L900" s="193" t="e">
        <v>#N/A</v>
      </c>
      <c r="M900" s="193"/>
      <c r="N900" s="81"/>
      <c r="O900" s="193"/>
      <c r="P900" s="197"/>
      <c r="Q900" s="21"/>
      <c r="R900" s="21"/>
      <c r="S900" s="21"/>
      <c r="T900" s="81"/>
    </row>
    <row r="901" spans="1:20" s="413" customFormat="1" ht="42" customHeight="1">
      <c r="A901" s="192">
        <v>829065</v>
      </c>
      <c r="B901" s="21" t="s">
        <v>914</v>
      </c>
      <c r="C901" s="44" t="s">
        <v>3006</v>
      </c>
      <c r="D901" s="56" t="s">
        <v>289</v>
      </c>
      <c r="E901" s="193"/>
      <c r="F901" s="197" t="e">
        <v>#N/A</v>
      </c>
      <c r="G901" s="193">
        <v>0</v>
      </c>
      <c r="H901" s="21"/>
      <c r="I901" s="193"/>
      <c r="J901" s="197" t="e">
        <v>#N/A</v>
      </c>
      <c r="K901" s="21"/>
      <c r="L901" s="193" t="e">
        <v>#N/A</v>
      </c>
      <c r="M901" s="193"/>
      <c r="N901" s="81"/>
      <c r="O901" s="193"/>
      <c r="P901" s="197"/>
      <c r="Q901" s="21"/>
      <c r="R901" s="21"/>
      <c r="S901" s="21"/>
      <c r="T901" s="81"/>
    </row>
    <row r="902" spans="1:20" s="413" customFormat="1" ht="42" customHeight="1">
      <c r="A902" s="192">
        <v>829066</v>
      </c>
      <c r="B902" s="21" t="s">
        <v>935</v>
      </c>
      <c r="C902" s="44" t="s">
        <v>3007</v>
      </c>
      <c r="D902" s="56" t="s">
        <v>289</v>
      </c>
      <c r="E902" s="193"/>
      <c r="F902" s="197" t="e">
        <v>#N/A</v>
      </c>
      <c r="G902" s="193">
        <v>0</v>
      </c>
      <c r="H902" s="21"/>
      <c r="I902" s="193"/>
      <c r="J902" s="197" t="e">
        <v>#N/A</v>
      </c>
      <c r="K902" s="21"/>
      <c r="L902" s="193" t="e">
        <v>#N/A</v>
      </c>
      <c r="M902" s="193"/>
      <c r="N902" s="81"/>
      <c r="O902" s="193"/>
      <c r="P902" s="197"/>
      <c r="Q902" s="21"/>
      <c r="R902" s="21"/>
      <c r="S902" s="21"/>
      <c r="T902" s="81"/>
    </row>
    <row r="903" spans="1:20" s="413" customFormat="1" ht="42" customHeight="1">
      <c r="A903" s="192">
        <v>829067</v>
      </c>
      <c r="B903" s="21" t="s">
        <v>915</v>
      </c>
      <c r="C903" s="44" t="s">
        <v>3008</v>
      </c>
      <c r="D903" s="56" t="s">
        <v>289</v>
      </c>
      <c r="E903" s="193"/>
      <c r="F903" s="197" t="e">
        <v>#N/A</v>
      </c>
      <c r="G903" s="193">
        <v>0</v>
      </c>
      <c r="H903" s="21"/>
      <c r="I903" s="193"/>
      <c r="J903" s="197" t="e">
        <v>#N/A</v>
      </c>
      <c r="K903" s="21"/>
      <c r="L903" s="193" t="e">
        <v>#N/A</v>
      </c>
      <c r="M903" s="193"/>
      <c r="N903" s="81"/>
      <c r="O903" s="193"/>
      <c r="P903" s="197"/>
      <c r="Q903" s="21"/>
      <c r="R903" s="21"/>
      <c r="S903" s="21"/>
      <c r="T903" s="81"/>
    </row>
    <row r="904" spans="1:20" s="413" customFormat="1" ht="42" customHeight="1">
      <c r="A904" s="192">
        <v>829068</v>
      </c>
      <c r="B904" s="21" t="s">
        <v>916</v>
      </c>
      <c r="C904" s="44" t="s">
        <v>3009</v>
      </c>
      <c r="D904" s="56" t="s">
        <v>289</v>
      </c>
      <c r="E904" s="193"/>
      <c r="F904" s="197" t="e">
        <v>#N/A</v>
      </c>
      <c r="G904" s="193">
        <v>0</v>
      </c>
      <c r="H904" s="21"/>
      <c r="I904" s="193"/>
      <c r="J904" s="197" t="e">
        <v>#N/A</v>
      </c>
      <c r="K904" s="21"/>
      <c r="L904" s="193" t="e">
        <v>#N/A</v>
      </c>
      <c r="M904" s="193"/>
      <c r="N904" s="81"/>
      <c r="O904" s="193"/>
      <c r="P904" s="197"/>
      <c r="Q904" s="21"/>
      <c r="R904" s="21"/>
      <c r="S904" s="21"/>
      <c r="T904" s="81"/>
    </row>
    <row r="905" spans="1:20" s="413" customFormat="1" ht="42" customHeight="1" thickBot="1">
      <c r="A905" s="192">
        <v>829069</v>
      </c>
      <c r="B905" s="21" t="s">
        <v>917</v>
      </c>
      <c r="C905" s="44" t="s">
        <v>4440</v>
      </c>
      <c r="D905" s="56" t="s">
        <v>289</v>
      </c>
      <c r="E905" s="193"/>
      <c r="F905" s="197" t="e">
        <v>#N/A</v>
      </c>
      <c r="G905" s="193">
        <v>0</v>
      </c>
      <c r="H905" s="21"/>
      <c r="I905" s="193"/>
      <c r="J905" s="197" t="e">
        <v>#N/A</v>
      </c>
      <c r="K905" s="21"/>
      <c r="L905" s="193" t="e">
        <v>#N/A</v>
      </c>
      <c r="M905" s="193"/>
      <c r="N905" s="81"/>
      <c r="O905" s="193"/>
      <c r="P905" s="197"/>
      <c r="Q905" s="21"/>
      <c r="R905" s="21"/>
      <c r="S905" s="21"/>
      <c r="T905" s="81"/>
    </row>
    <row r="906" spans="1:20" s="413" customFormat="1" ht="21" customHeight="1" thickBot="1">
      <c r="A906" s="454"/>
      <c r="B906" s="455"/>
      <c r="C906" s="466" t="s">
        <v>100</v>
      </c>
      <c r="D906" s="466"/>
      <c r="E906" s="467"/>
      <c r="F906" s="197">
        <v>0</v>
      </c>
      <c r="G906" s="193" t="e">
        <v>#N/A</v>
      </c>
      <c r="H906" s="455"/>
      <c r="I906" s="467"/>
      <c r="J906" s="197" t="e">
        <v>#N/A</v>
      </c>
      <c r="K906" s="458"/>
      <c r="L906" s="193">
        <v>0</v>
      </c>
      <c r="M906" s="193"/>
      <c r="N906" s="81"/>
      <c r="O906" s="193"/>
      <c r="P906" s="197"/>
      <c r="Q906" s="455"/>
      <c r="R906" s="455"/>
      <c r="S906" s="455"/>
      <c r="T906" s="81"/>
    </row>
    <row r="907" spans="1:20" s="413" customFormat="1" ht="42" customHeight="1">
      <c r="A907" s="192">
        <v>831001</v>
      </c>
      <c r="B907" s="43" t="s">
        <v>192</v>
      </c>
      <c r="C907" s="44" t="s">
        <v>4189</v>
      </c>
      <c r="D907" s="56" t="s">
        <v>290</v>
      </c>
      <c r="E907" s="193">
        <v>374100310301510</v>
      </c>
      <c r="F907" s="197">
        <v>4147.0212000000001</v>
      </c>
      <c r="G907" s="193">
        <v>0</v>
      </c>
      <c r="H907" s="43"/>
      <c r="I907" s="193" t="s">
        <v>2146</v>
      </c>
      <c r="J907" s="197">
        <v>2206.6505999999999</v>
      </c>
      <c r="K907" s="43" t="s">
        <v>3668</v>
      </c>
      <c r="L907" s="193">
        <v>2005.6</v>
      </c>
      <c r="M907" s="193"/>
      <c r="N907" s="81"/>
      <c r="O907" s="193"/>
      <c r="P907" s="197"/>
      <c r="Q907" s="43"/>
      <c r="R907" s="43"/>
      <c r="S907" s="43"/>
      <c r="T907" s="81"/>
    </row>
    <row r="908" spans="1:20" s="413" customFormat="1" ht="42" customHeight="1">
      <c r="A908" s="192">
        <v>831015</v>
      </c>
      <c r="B908" s="43" t="s">
        <v>1892</v>
      </c>
      <c r="C908" s="44" t="s">
        <v>4190</v>
      </c>
      <c r="D908" s="56" t="s">
        <v>290</v>
      </c>
      <c r="E908" s="193">
        <v>374100310301510</v>
      </c>
      <c r="F908" s="197">
        <v>4147.0212000000001</v>
      </c>
      <c r="G908" s="193">
        <v>0</v>
      </c>
      <c r="H908" s="43"/>
      <c r="I908" s="193" t="s">
        <v>2147</v>
      </c>
      <c r="J908" s="197">
        <v>2522.8746000000001</v>
      </c>
      <c r="K908" s="43" t="s">
        <v>3668</v>
      </c>
      <c r="L908" s="193">
        <v>2005.6</v>
      </c>
      <c r="M908" s="193"/>
      <c r="N908" s="81"/>
      <c r="O908" s="193"/>
      <c r="P908" s="197"/>
      <c r="Q908" s="43"/>
      <c r="R908" s="43"/>
      <c r="S908" s="21" t="s">
        <v>3524</v>
      </c>
      <c r="T908" s="81">
        <v>1835</v>
      </c>
    </row>
    <row r="909" spans="1:20" s="413" customFormat="1" ht="42" customHeight="1">
      <c r="A909" s="192">
        <v>931004</v>
      </c>
      <c r="B909" s="43" t="s">
        <v>4045</v>
      </c>
      <c r="C909" s="44" t="s">
        <v>4191</v>
      </c>
      <c r="D909" s="56" t="s">
        <v>290</v>
      </c>
      <c r="E909" s="193">
        <v>374100310301510</v>
      </c>
      <c r="F909" s="197">
        <v>4147.0212000000001</v>
      </c>
      <c r="G909" s="193" t="e">
        <v>#N/A</v>
      </c>
      <c r="H909" s="43"/>
      <c r="I909" s="193" t="s">
        <v>2147</v>
      </c>
      <c r="J909" s="197">
        <v>2522.8746000000001</v>
      </c>
      <c r="K909" s="43" t="s">
        <v>3668</v>
      </c>
      <c r="L909" s="193">
        <v>2005.6</v>
      </c>
      <c r="M909" s="193"/>
      <c r="N909" s="81"/>
      <c r="O909" s="193"/>
      <c r="P909" s="197"/>
      <c r="Q909" s="43"/>
      <c r="R909" s="43"/>
      <c r="S909" s="21" t="s">
        <v>3524</v>
      </c>
      <c r="T909" s="81">
        <v>1835</v>
      </c>
    </row>
    <row r="910" spans="1:20" s="459" customFormat="1" ht="42" customHeight="1">
      <c r="A910" s="192">
        <v>831002</v>
      </c>
      <c r="B910" s="21" t="s">
        <v>311</v>
      </c>
      <c r="C910" s="44" t="s">
        <v>1179</v>
      </c>
      <c r="D910" s="56" t="s">
        <v>290</v>
      </c>
      <c r="E910" s="193"/>
      <c r="F910" s="197" t="e">
        <v>#N/A</v>
      </c>
      <c r="G910" s="193">
        <v>0</v>
      </c>
      <c r="H910" s="21"/>
      <c r="I910" s="193"/>
      <c r="J910" s="197" t="e">
        <v>#N/A</v>
      </c>
      <c r="K910" s="21"/>
      <c r="L910" s="193" t="e">
        <v>#N/A</v>
      </c>
      <c r="M910" s="193"/>
      <c r="N910" s="81"/>
      <c r="O910" s="193"/>
      <c r="P910" s="197"/>
      <c r="Q910" s="21"/>
      <c r="R910" s="21"/>
      <c r="S910" s="43"/>
      <c r="T910" s="81"/>
    </row>
    <row r="911" spans="1:20" s="413" customFormat="1" ht="42" customHeight="1">
      <c r="A911" s="192">
        <v>831003</v>
      </c>
      <c r="B911" s="21" t="s">
        <v>435</v>
      </c>
      <c r="C911" s="44" t="s">
        <v>4192</v>
      </c>
      <c r="D911" s="56" t="s">
        <v>290</v>
      </c>
      <c r="E911" s="193">
        <v>316300310400601</v>
      </c>
      <c r="F911" s="197">
        <v>14036.341199999999</v>
      </c>
      <c r="G911" s="193">
        <v>0</v>
      </c>
      <c r="H911" s="21"/>
      <c r="I911" s="193"/>
      <c r="J911" s="197" t="e">
        <v>#N/A</v>
      </c>
      <c r="K911" s="21" t="s">
        <v>3669</v>
      </c>
      <c r="L911" s="193">
        <v>2484</v>
      </c>
      <c r="M911" s="193"/>
      <c r="N911" s="81"/>
      <c r="O911" s="193"/>
      <c r="P911" s="197"/>
      <c r="Q911" s="21"/>
      <c r="R911" s="21"/>
      <c r="S911" s="21" t="s">
        <v>3525</v>
      </c>
      <c r="T911" s="81">
        <v>2423</v>
      </c>
    </row>
    <row r="912" spans="1:20" s="459" customFormat="1" ht="42" customHeight="1">
      <c r="A912" s="192">
        <v>831004</v>
      </c>
      <c r="B912" s="21" t="s">
        <v>436</v>
      </c>
      <c r="C912" s="44" t="s">
        <v>4193</v>
      </c>
      <c r="D912" s="56" t="s">
        <v>290</v>
      </c>
      <c r="E912" s="193">
        <v>316300310301001</v>
      </c>
      <c r="F912" s="197">
        <v>12059.334000000001</v>
      </c>
      <c r="G912" s="193">
        <v>0</v>
      </c>
      <c r="H912" s="21"/>
      <c r="I912" s="193"/>
      <c r="J912" s="197" t="e">
        <v>#N/A</v>
      </c>
      <c r="K912" s="21" t="s">
        <v>3669</v>
      </c>
      <c r="L912" s="193">
        <v>2484</v>
      </c>
      <c r="M912" s="193"/>
      <c r="N912" s="81"/>
      <c r="O912" s="193"/>
      <c r="P912" s="197"/>
      <c r="Q912" s="21"/>
      <c r="R912" s="21"/>
      <c r="S912" s="21" t="s">
        <v>3526</v>
      </c>
      <c r="T912" s="81">
        <v>2423</v>
      </c>
    </row>
    <row r="913" spans="1:20" s="413" customFormat="1" ht="42" customHeight="1">
      <c r="A913" s="192">
        <v>931003</v>
      </c>
      <c r="B913" s="21" t="s">
        <v>2890</v>
      </c>
      <c r="C913" s="44" t="s">
        <v>4253</v>
      </c>
      <c r="D913" s="56" t="s">
        <v>290</v>
      </c>
      <c r="E913" s="193"/>
      <c r="F913" s="197" t="e">
        <v>#N/A</v>
      </c>
      <c r="G913" s="193" t="e">
        <v>#N/A</v>
      </c>
      <c r="H913" s="21"/>
      <c r="I913" s="193"/>
      <c r="J913" s="197" t="e">
        <v>#N/A</v>
      </c>
      <c r="K913" s="21" t="s">
        <v>3351</v>
      </c>
      <c r="L913" s="193">
        <v>3812</v>
      </c>
      <c r="M913" s="193" t="s">
        <v>3414</v>
      </c>
      <c r="N913" s="81">
        <v>3456.9847614025889</v>
      </c>
      <c r="O913" s="193"/>
      <c r="P913" s="197"/>
      <c r="Q913" s="21"/>
      <c r="R913" s="21"/>
      <c r="S913" s="21" t="s">
        <v>3527</v>
      </c>
      <c r="T913" s="81">
        <v>3925</v>
      </c>
    </row>
    <row r="914" spans="1:20" s="413" customFormat="1" ht="42" customHeight="1">
      <c r="A914" s="192">
        <v>931002</v>
      </c>
      <c r="B914" s="21" t="s">
        <v>1831</v>
      </c>
      <c r="C914" s="44" t="s">
        <v>1830</v>
      </c>
      <c r="D914" s="56" t="s">
        <v>290</v>
      </c>
      <c r="E914" s="193"/>
      <c r="F914" s="197" t="e">
        <v>#N/A</v>
      </c>
      <c r="G914" s="193">
        <v>0</v>
      </c>
      <c r="H914" s="21"/>
      <c r="I914" s="193"/>
      <c r="J914" s="197" t="e">
        <v>#N/A</v>
      </c>
      <c r="K914" s="21" t="s">
        <v>3352</v>
      </c>
      <c r="L914" s="193">
        <v>1840</v>
      </c>
      <c r="M914" s="193" t="s">
        <v>2754</v>
      </c>
      <c r="N914" s="81">
        <v>2246.2539060445665</v>
      </c>
      <c r="O914" s="193"/>
      <c r="P914" s="197"/>
      <c r="Q914" s="21"/>
      <c r="R914" s="21"/>
      <c r="S914" s="21" t="s">
        <v>3499</v>
      </c>
      <c r="T914" s="81">
        <v>1701</v>
      </c>
    </row>
    <row r="915" spans="1:20" s="413" customFormat="1" ht="42" customHeight="1">
      <c r="A915" s="192">
        <v>931001</v>
      </c>
      <c r="B915" s="21" t="s">
        <v>837</v>
      </c>
      <c r="C915" s="44" t="s">
        <v>836</v>
      </c>
      <c r="D915" s="56" t="s">
        <v>290</v>
      </c>
      <c r="E915" s="193"/>
      <c r="F915" s="197" t="e">
        <v>#N/A</v>
      </c>
      <c r="G915" s="193" t="s">
        <v>1952</v>
      </c>
      <c r="H915" s="21"/>
      <c r="I915" s="193"/>
      <c r="J915" s="197" t="e">
        <v>#N/A</v>
      </c>
      <c r="K915" s="21" t="s">
        <v>3351</v>
      </c>
      <c r="L915" s="193">
        <v>3812</v>
      </c>
      <c r="M915" s="193" t="s">
        <v>2755</v>
      </c>
      <c r="N915" s="81">
        <v>2246.2539060445665</v>
      </c>
      <c r="O915" s="193"/>
      <c r="P915" s="197"/>
      <c r="Q915" s="21"/>
      <c r="R915" s="21"/>
      <c r="S915" s="21" t="s">
        <v>3528</v>
      </c>
      <c r="T915" s="81">
        <v>2255</v>
      </c>
    </row>
    <row r="916" spans="1:20" s="413" customFormat="1" ht="42" customHeight="1">
      <c r="A916" s="192">
        <v>831005</v>
      </c>
      <c r="B916" s="21" t="s">
        <v>160</v>
      </c>
      <c r="C916" s="44" t="s">
        <v>1180</v>
      </c>
      <c r="D916" s="56" t="s">
        <v>289</v>
      </c>
      <c r="E916" s="193">
        <v>315100310104000</v>
      </c>
      <c r="F916" s="197">
        <v>187.88279999999997</v>
      </c>
      <c r="G916" s="193">
        <v>0</v>
      </c>
      <c r="H916" s="21"/>
      <c r="I916" s="193"/>
      <c r="J916" s="197" t="e">
        <v>#N/A</v>
      </c>
      <c r="K916" s="21"/>
      <c r="L916" s="193" t="e">
        <v>#N/A</v>
      </c>
      <c r="M916" s="193"/>
      <c r="N916" s="81"/>
      <c r="O916" s="193"/>
      <c r="P916" s="197"/>
      <c r="Q916" s="21"/>
      <c r="R916" s="21"/>
      <c r="S916" s="43"/>
      <c r="T916" s="81"/>
    </row>
    <row r="917" spans="1:20" s="413" customFormat="1" ht="42" customHeight="1">
      <c r="A917" s="194">
        <v>831017</v>
      </c>
      <c r="B917" s="134" t="s">
        <v>218</v>
      </c>
      <c r="C917" s="44" t="s">
        <v>4177</v>
      </c>
      <c r="D917" s="56" t="s">
        <v>289</v>
      </c>
      <c r="E917" s="193"/>
      <c r="F917" s="197" t="e">
        <v>#N/A</v>
      </c>
      <c r="G917" s="193" t="e">
        <v>#N/A</v>
      </c>
      <c r="H917" s="134"/>
      <c r="I917" s="193"/>
      <c r="J917" s="197" t="e">
        <v>#N/A</v>
      </c>
      <c r="K917" s="134"/>
      <c r="L917" s="193" t="e">
        <v>#N/A</v>
      </c>
      <c r="M917" s="193"/>
      <c r="N917" s="81"/>
      <c r="O917" s="193"/>
      <c r="P917" s="197"/>
      <c r="Q917" s="134"/>
      <c r="R917" s="134"/>
      <c r="S917" s="134"/>
      <c r="T917" s="81"/>
    </row>
    <row r="918" spans="1:20" s="413" customFormat="1" ht="42" customHeight="1">
      <c r="A918" s="439">
        <v>831031</v>
      </c>
      <c r="B918" s="134" t="s">
        <v>3867</v>
      </c>
      <c r="C918" s="44" t="s">
        <v>4761</v>
      </c>
      <c r="D918" s="56" t="s">
        <v>289</v>
      </c>
      <c r="E918" s="193"/>
      <c r="F918" s="197">
        <v>0</v>
      </c>
      <c r="G918" s="193"/>
      <c r="H918" s="134"/>
      <c r="I918" s="193"/>
      <c r="J918" s="197" t="e">
        <v>#N/A</v>
      </c>
      <c r="K918" s="134"/>
      <c r="L918" s="193">
        <v>0</v>
      </c>
      <c r="M918" s="193"/>
      <c r="N918" s="81"/>
      <c r="O918" s="193"/>
      <c r="P918" s="197"/>
      <c r="Q918" s="134"/>
      <c r="R918" s="134"/>
      <c r="S918" s="134"/>
      <c r="T918" s="81"/>
    </row>
    <row r="919" spans="1:20" s="413" customFormat="1" ht="42" customHeight="1">
      <c r="A919" s="439">
        <v>831032</v>
      </c>
      <c r="B919" s="134" t="s">
        <v>3868</v>
      </c>
      <c r="C919" s="44" t="s">
        <v>4762</v>
      </c>
      <c r="D919" s="56" t="s">
        <v>289</v>
      </c>
      <c r="E919" s="193"/>
      <c r="F919" s="197">
        <v>0</v>
      </c>
      <c r="G919" s="193"/>
      <c r="H919" s="134"/>
      <c r="I919" s="193"/>
      <c r="J919" s="197" t="e">
        <v>#N/A</v>
      </c>
      <c r="K919" s="134"/>
      <c r="L919" s="193">
        <v>0</v>
      </c>
      <c r="M919" s="193"/>
      <c r="N919" s="81"/>
      <c r="O919" s="193"/>
      <c r="P919" s="197"/>
      <c r="Q919" s="134"/>
      <c r="R919" s="134"/>
      <c r="S919" s="134"/>
      <c r="T919" s="81"/>
    </row>
    <row r="920" spans="1:20" s="413" customFormat="1" ht="42" customHeight="1">
      <c r="A920" s="439">
        <v>831033</v>
      </c>
      <c r="B920" s="134" t="s">
        <v>3869</v>
      </c>
      <c r="C920" s="44" t="s">
        <v>3871</v>
      </c>
      <c r="D920" s="56" t="s">
        <v>289</v>
      </c>
      <c r="E920" s="193"/>
      <c r="F920" s="197">
        <v>0</v>
      </c>
      <c r="G920" s="193"/>
      <c r="H920" s="134"/>
      <c r="I920" s="193"/>
      <c r="J920" s="197" t="e">
        <v>#N/A</v>
      </c>
      <c r="K920" s="134"/>
      <c r="L920" s="193">
        <v>0</v>
      </c>
      <c r="M920" s="193"/>
      <c r="N920" s="81"/>
      <c r="O920" s="193"/>
      <c r="P920" s="197"/>
      <c r="Q920" s="134"/>
      <c r="R920" s="134"/>
      <c r="S920" s="134"/>
      <c r="T920" s="81"/>
    </row>
    <row r="921" spans="1:20" s="413" customFormat="1" ht="42" customHeight="1">
      <c r="A921" s="439">
        <v>831034</v>
      </c>
      <c r="B921" s="134" t="s">
        <v>3870</v>
      </c>
      <c r="C921" s="44" t="s">
        <v>3872</v>
      </c>
      <c r="D921" s="56" t="s">
        <v>289</v>
      </c>
      <c r="E921" s="193"/>
      <c r="F921" s="197">
        <v>0</v>
      </c>
      <c r="G921" s="193"/>
      <c r="H921" s="134"/>
      <c r="I921" s="193"/>
      <c r="J921" s="197" t="e">
        <v>#N/A</v>
      </c>
      <c r="K921" s="134"/>
      <c r="L921" s="193">
        <v>0</v>
      </c>
      <c r="M921" s="193"/>
      <c r="N921" s="81"/>
      <c r="O921" s="193"/>
      <c r="P921" s="197"/>
      <c r="Q921" s="134"/>
      <c r="R921" s="134"/>
      <c r="S921" s="134"/>
      <c r="T921" s="81"/>
    </row>
    <row r="922" spans="1:20" s="413" customFormat="1" ht="42" customHeight="1">
      <c r="A922" s="194">
        <v>831006</v>
      </c>
      <c r="B922" s="134" t="s">
        <v>101</v>
      </c>
      <c r="C922" s="44" t="s">
        <v>1181</v>
      </c>
      <c r="D922" s="56" t="s">
        <v>289</v>
      </c>
      <c r="E922" s="193"/>
      <c r="F922" s="197" t="e">
        <v>#N/A</v>
      </c>
      <c r="G922" s="193">
        <v>0</v>
      </c>
      <c r="H922" s="134"/>
      <c r="I922" s="193"/>
      <c r="J922" s="197" t="e">
        <v>#N/A</v>
      </c>
      <c r="K922" s="134" t="s">
        <v>2319</v>
      </c>
      <c r="L922" s="193">
        <v>1112</v>
      </c>
      <c r="M922" s="193"/>
      <c r="N922" s="81"/>
      <c r="O922" s="193"/>
      <c r="P922" s="197"/>
      <c r="Q922" s="134"/>
      <c r="R922" s="134"/>
      <c r="S922" s="134"/>
      <c r="T922" s="81"/>
    </row>
    <row r="923" spans="1:20" s="413" customFormat="1" ht="42" customHeight="1">
      <c r="A923" s="192">
        <v>831007</v>
      </c>
      <c r="B923" s="21" t="s">
        <v>250</v>
      </c>
      <c r="C923" s="44" t="s">
        <v>4194</v>
      </c>
      <c r="D923" s="56" t="s">
        <v>289</v>
      </c>
      <c r="E923" s="193"/>
      <c r="F923" s="197" t="e">
        <v>#N/A</v>
      </c>
      <c r="G923" s="193">
        <v>0</v>
      </c>
      <c r="H923" s="21"/>
      <c r="I923" s="193"/>
      <c r="J923" s="197" t="e">
        <v>#N/A</v>
      </c>
      <c r="K923" s="21" t="s">
        <v>2319</v>
      </c>
      <c r="L923" s="193">
        <v>1112</v>
      </c>
      <c r="M923" s="193"/>
      <c r="N923" s="81"/>
      <c r="O923" s="193"/>
      <c r="P923" s="197"/>
      <c r="Q923" s="21"/>
      <c r="R923" s="21"/>
      <c r="S923" s="21"/>
      <c r="T923" s="81"/>
    </row>
    <row r="924" spans="1:20" s="413" customFormat="1" ht="42" customHeight="1">
      <c r="A924" s="192">
        <v>831008</v>
      </c>
      <c r="B924" s="21" t="s">
        <v>310</v>
      </c>
      <c r="C924" s="44" t="s">
        <v>1182</v>
      </c>
      <c r="D924" s="56" t="s">
        <v>289</v>
      </c>
      <c r="E924" s="193">
        <v>374100310300700</v>
      </c>
      <c r="F924" s="197">
        <v>767.7432</v>
      </c>
      <c r="G924" s="193">
        <v>0</v>
      </c>
      <c r="H924" s="21"/>
      <c r="I924" s="193"/>
      <c r="J924" s="197" t="e">
        <v>#N/A</v>
      </c>
      <c r="K924" s="21"/>
      <c r="L924" s="193" t="e">
        <v>#N/A</v>
      </c>
      <c r="M924" s="193"/>
      <c r="N924" s="81"/>
      <c r="O924" s="193"/>
      <c r="P924" s="197"/>
      <c r="Q924" s="21"/>
      <c r="R924" s="21"/>
      <c r="S924" s="21"/>
      <c r="T924" s="81"/>
    </row>
    <row r="925" spans="1:20" s="413" customFormat="1" ht="42" customHeight="1">
      <c r="A925" s="192">
        <v>831016</v>
      </c>
      <c r="B925" s="21" t="s">
        <v>1739</v>
      </c>
      <c r="C925" s="44" t="s">
        <v>1738</v>
      </c>
      <c r="D925" s="56" t="s">
        <v>289</v>
      </c>
      <c r="E925" s="193"/>
      <c r="F925" s="197" t="e">
        <v>#N/A</v>
      </c>
      <c r="G925" s="193">
        <v>0</v>
      </c>
      <c r="H925" s="21"/>
      <c r="I925" s="193"/>
      <c r="J925" s="197" t="e">
        <v>#N/A</v>
      </c>
      <c r="K925" s="21"/>
      <c r="L925" s="193" t="e">
        <v>#N/A</v>
      </c>
      <c r="M925" s="193"/>
      <c r="N925" s="81"/>
      <c r="O925" s="193"/>
      <c r="P925" s="197"/>
      <c r="Q925" s="21"/>
      <c r="R925" s="21"/>
      <c r="S925" s="21"/>
      <c r="T925" s="81"/>
    </row>
    <row r="926" spans="1:20" s="413" customFormat="1" ht="42" customHeight="1">
      <c r="A926" s="192">
        <v>831009</v>
      </c>
      <c r="B926" s="21" t="s">
        <v>783</v>
      </c>
      <c r="C926" s="44" t="s">
        <v>4294</v>
      </c>
      <c r="D926" s="56" t="s">
        <v>289</v>
      </c>
      <c r="E926" s="193"/>
      <c r="F926" s="197" t="e">
        <v>#N/A</v>
      </c>
      <c r="G926" s="193" t="s">
        <v>1953</v>
      </c>
      <c r="H926" s="21"/>
      <c r="I926" s="193"/>
      <c r="J926" s="197" t="e">
        <v>#N/A</v>
      </c>
      <c r="K926" s="21" t="s">
        <v>3353</v>
      </c>
      <c r="L926" s="193">
        <v>1480</v>
      </c>
      <c r="M926" s="193"/>
      <c r="N926" s="81"/>
      <c r="O926" s="193"/>
      <c r="P926" s="197"/>
      <c r="Q926" s="21"/>
      <c r="R926" s="21"/>
      <c r="S926" s="21"/>
      <c r="T926" s="81"/>
    </row>
    <row r="927" spans="1:20" s="413" customFormat="1" ht="42" customHeight="1">
      <c r="A927" s="192">
        <v>831010</v>
      </c>
      <c r="B927" s="21" t="s">
        <v>305</v>
      </c>
      <c r="C927" s="44" t="s">
        <v>1183</v>
      </c>
      <c r="D927" s="56" t="s">
        <v>289</v>
      </c>
      <c r="E927" s="193"/>
      <c r="F927" s="197" t="e">
        <v>#N/A</v>
      </c>
      <c r="G927" s="193">
        <v>0</v>
      </c>
      <c r="H927" s="21"/>
      <c r="I927" s="193"/>
      <c r="J927" s="197" t="e">
        <v>#N/A</v>
      </c>
      <c r="K927" s="21"/>
      <c r="L927" s="193" t="e">
        <v>#N/A</v>
      </c>
      <c r="M927" s="193"/>
      <c r="N927" s="81"/>
      <c r="O927" s="193"/>
      <c r="P927" s="197"/>
      <c r="Q927" s="21"/>
      <c r="R927" s="21"/>
      <c r="S927" s="21"/>
      <c r="T927" s="81"/>
    </row>
    <row r="928" spans="1:20" s="413" customFormat="1" ht="42" customHeight="1">
      <c r="A928" s="192">
        <v>831011</v>
      </c>
      <c r="B928" s="21" t="s">
        <v>803</v>
      </c>
      <c r="C928" s="44" t="s">
        <v>4693</v>
      </c>
      <c r="D928" s="56" t="s">
        <v>289</v>
      </c>
      <c r="E928" s="193"/>
      <c r="F928" s="197" t="e">
        <v>#N/A</v>
      </c>
      <c r="G928" s="193" t="s">
        <v>1954</v>
      </c>
      <c r="H928" s="21"/>
      <c r="I928" s="193"/>
      <c r="J928" s="197" t="e">
        <v>#N/A</v>
      </c>
      <c r="K928" s="21"/>
      <c r="L928" s="193" t="e">
        <v>#N/A</v>
      </c>
      <c r="M928" s="193"/>
      <c r="N928" s="81"/>
      <c r="O928" s="193"/>
      <c r="P928" s="197"/>
      <c r="Q928" s="21"/>
      <c r="R928" s="21"/>
      <c r="S928" s="21"/>
      <c r="T928" s="81"/>
    </row>
    <row r="929" spans="1:20" s="413" customFormat="1" ht="42" customHeight="1">
      <c r="A929" s="192">
        <v>831012</v>
      </c>
      <c r="B929" s="21" t="s">
        <v>804</v>
      </c>
      <c r="C929" s="44" t="s">
        <v>805</v>
      </c>
      <c r="D929" s="56" t="s">
        <v>289</v>
      </c>
      <c r="E929" s="193"/>
      <c r="F929" s="197" t="e">
        <v>#N/A</v>
      </c>
      <c r="G929" s="193">
        <v>0</v>
      </c>
      <c r="H929" s="21"/>
      <c r="I929" s="193"/>
      <c r="J929" s="197" t="e">
        <v>#N/A</v>
      </c>
      <c r="K929" s="21"/>
      <c r="L929" s="193" t="e">
        <v>#N/A</v>
      </c>
      <c r="M929" s="193"/>
      <c r="N929" s="81"/>
      <c r="O929" s="193"/>
      <c r="P929" s="197"/>
      <c r="Q929" s="21"/>
      <c r="R929" s="21"/>
      <c r="S929" s="21"/>
      <c r="T929" s="81"/>
    </row>
    <row r="930" spans="1:20" s="413" customFormat="1" ht="42" customHeight="1">
      <c r="A930" s="192">
        <v>831013</v>
      </c>
      <c r="B930" s="21" t="s">
        <v>807</v>
      </c>
      <c r="C930" s="44" t="s">
        <v>806</v>
      </c>
      <c r="D930" s="56" t="s">
        <v>289</v>
      </c>
      <c r="E930" s="193"/>
      <c r="F930" s="197" t="e">
        <v>#N/A</v>
      </c>
      <c r="G930" s="193">
        <v>0</v>
      </c>
      <c r="H930" s="21"/>
      <c r="I930" s="193"/>
      <c r="J930" s="197" t="e">
        <v>#N/A</v>
      </c>
      <c r="K930" s="21"/>
      <c r="L930" s="193" t="e">
        <v>#N/A</v>
      </c>
      <c r="M930" s="193"/>
      <c r="N930" s="81"/>
      <c r="O930" s="193"/>
      <c r="P930" s="197"/>
      <c r="Q930" s="21"/>
      <c r="R930" s="21"/>
      <c r="S930" s="21"/>
      <c r="T930" s="81"/>
    </row>
    <row r="931" spans="1:20" s="413" customFormat="1" ht="42" customHeight="1">
      <c r="A931" s="192">
        <v>831014</v>
      </c>
      <c r="B931" s="21" t="s">
        <v>808</v>
      </c>
      <c r="C931" s="44" t="s">
        <v>4254</v>
      </c>
      <c r="D931" s="56" t="s">
        <v>289</v>
      </c>
      <c r="E931" s="193"/>
      <c r="F931" s="197" t="e">
        <v>#N/A</v>
      </c>
      <c r="G931" s="193" t="s">
        <v>1955</v>
      </c>
      <c r="H931" s="21"/>
      <c r="I931" s="193"/>
      <c r="J931" s="197" t="e">
        <v>#N/A</v>
      </c>
      <c r="K931" s="21"/>
      <c r="L931" s="193" t="e">
        <v>#N/A</v>
      </c>
      <c r="M931" s="193"/>
      <c r="N931" s="81"/>
      <c r="O931" s="193"/>
      <c r="P931" s="197"/>
      <c r="Q931" s="21"/>
      <c r="R931" s="21"/>
      <c r="S931" s="21"/>
      <c r="T931" s="81"/>
    </row>
    <row r="932" spans="1:20" s="413" customFormat="1" ht="42" customHeight="1">
      <c r="A932" s="192">
        <v>924045</v>
      </c>
      <c r="B932" s="21" t="s">
        <v>2970</v>
      </c>
      <c r="C932" s="44" t="s">
        <v>2993</v>
      </c>
      <c r="D932" s="56" t="s">
        <v>290</v>
      </c>
      <c r="E932" s="193"/>
      <c r="F932" s="197" t="e">
        <v>#N/A</v>
      </c>
      <c r="G932" s="193" t="e">
        <v>#N/A</v>
      </c>
      <c r="H932" s="21"/>
      <c r="I932" s="193"/>
      <c r="J932" s="197" t="e">
        <v>#N/A</v>
      </c>
      <c r="K932" s="21"/>
      <c r="L932" s="193" t="e">
        <v>#N/A</v>
      </c>
      <c r="M932" s="193"/>
      <c r="N932" s="81"/>
      <c r="O932" s="193"/>
      <c r="P932" s="197"/>
      <c r="Q932" s="21"/>
      <c r="R932" s="21"/>
      <c r="S932" s="21"/>
      <c r="T932" s="81"/>
    </row>
    <row r="933" spans="1:20" s="413" customFormat="1" ht="42" customHeight="1">
      <c r="A933" s="192">
        <v>813015</v>
      </c>
      <c r="B933" s="21" t="s">
        <v>853</v>
      </c>
      <c r="C933" s="44" t="s">
        <v>4255</v>
      </c>
      <c r="D933" s="56" t="s">
        <v>289</v>
      </c>
      <c r="E933" s="193"/>
      <c r="F933" s="197" t="e">
        <v>#N/A</v>
      </c>
      <c r="G933" s="193">
        <v>0</v>
      </c>
      <c r="H933" s="21"/>
      <c r="I933" s="193"/>
      <c r="J933" s="197" t="e">
        <v>#N/A</v>
      </c>
      <c r="K933" s="21"/>
      <c r="L933" s="193" t="e">
        <v>#N/A</v>
      </c>
      <c r="M933" s="193"/>
      <c r="N933" s="81"/>
      <c r="O933" s="193"/>
      <c r="P933" s="197"/>
      <c r="Q933" s="21"/>
      <c r="R933" s="21"/>
      <c r="S933" s="21"/>
      <c r="T933" s="81"/>
    </row>
    <row r="934" spans="1:20" s="413" customFormat="1" ht="42" customHeight="1">
      <c r="A934" s="192">
        <v>813016</v>
      </c>
      <c r="B934" s="21" t="s">
        <v>801</v>
      </c>
      <c r="C934" s="44" t="s">
        <v>802</v>
      </c>
      <c r="D934" s="56" t="s">
        <v>289</v>
      </c>
      <c r="E934" s="193"/>
      <c r="F934" s="197" t="e">
        <v>#N/A</v>
      </c>
      <c r="G934" s="193" t="s">
        <v>1956</v>
      </c>
      <c r="H934" s="21"/>
      <c r="I934" s="193"/>
      <c r="J934" s="197" t="e">
        <v>#N/A</v>
      </c>
      <c r="K934" s="21"/>
      <c r="L934" s="193" t="e">
        <v>#N/A</v>
      </c>
      <c r="M934" s="193"/>
      <c r="N934" s="81"/>
      <c r="O934" s="193"/>
      <c r="P934" s="197"/>
      <c r="Q934" s="21"/>
      <c r="R934" s="21"/>
      <c r="S934" s="21"/>
      <c r="T934" s="81"/>
    </row>
    <row r="935" spans="1:20" s="413" customFormat="1" ht="42" customHeight="1">
      <c r="A935" s="192">
        <v>813017</v>
      </c>
      <c r="B935" s="21" t="s">
        <v>388</v>
      </c>
      <c r="C935" s="44" t="s">
        <v>4256</v>
      </c>
      <c r="D935" s="56" t="s">
        <v>289</v>
      </c>
      <c r="E935" s="193"/>
      <c r="F935" s="197" t="e">
        <v>#N/A</v>
      </c>
      <c r="G935" s="193">
        <v>0</v>
      </c>
      <c r="H935" s="21"/>
      <c r="I935" s="193"/>
      <c r="J935" s="197" t="e">
        <v>#N/A</v>
      </c>
      <c r="K935" s="21"/>
      <c r="L935" s="193" t="e">
        <v>#N/A</v>
      </c>
      <c r="M935" s="193"/>
      <c r="N935" s="81"/>
      <c r="O935" s="193"/>
      <c r="P935" s="197"/>
      <c r="Q935" s="21"/>
      <c r="R935" s="21"/>
      <c r="S935" s="21"/>
      <c r="T935" s="81"/>
    </row>
    <row r="936" spans="1:20" s="413" customFormat="1" ht="42" customHeight="1">
      <c r="A936" s="192">
        <v>813018</v>
      </c>
      <c r="B936" s="21" t="s">
        <v>816</v>
      </c>
      <c r="C936" s="44" t="s">
        <v>817</v>
      </c>
      <c r="D936" s="56" t="s">
        <v>289</v>
      </c>
      <c r="E936" s="193"/>
      <c r="F936" s="197" t="e">
        <v>#N/A</v>
      </c>
      <c r="G936" s="193" t="s">
        <v>1957</v>
      </c>
      <c r="H936" s="21"/>
      <c r="I936" s="193"/>
      <c r="J936" s="197" t="e">
        <v>#N/A</v>
      </c>
      <c r="K936" s="21"/>
      <c r="L936" s="193" t="e">
        <v>#N/A</v>
      </c>
      <c r="M936" s="193"/>
      <c r="N936" s="81"/>
      <c r="O936" s="193"/>
      <c r="P936" s="197"/>
      <c r="Q936" s="21"/>
      <c r="R936" s="21"/>
      <c r="S936" s="21"/>
      <c r="T936" s="81"/>
    </row>
    <row r="937" spans="1:20" s="413" customFormat="1" ht="42" customHeight="1" thickBot="1">
      <c r="A937" s="192">
        <v>813019</v>
      </c>
      <c r="B937" s="21" t="s">
        <v>819</v>
      </c>
      <c r="C937" s="44" t="s">
        <v>818</v>
      </c>
      <c r="D937" s="56" t="s">
        <v>289</v>
      </c>
      <c r="E937" s="193"/>
      <c r="F937" s="197" t="e">
        <v>#N/A</v>
      </c>
      <c r="G937" s="193" t="s">
        <v>1958</v>
      </c>
      <c r="H937" s="21"/>
      <c r="I937" s="193"/>
      <c r="J937" s="197" t="e">
        <v>#N/A</v>
      </c>
      <c r="K937" s="21"/>
      <c r="L937" s="193" t="e">
        <v>#N/A</v>
      </c>
      <c r="M937" s="193"/>
      <c r="N937" s="81"/>
      <c r="O937" s="193"/>
      <c r="P937" s="197"/>
      <c r="Q937" s="21"/>
      <c r="R937" s="21"/>
      <c r="S937" s="21"/>
      <c r="T937" s="81"/>
    </row>
    <row r="938" spans="1:20" s="413" customFormat="1" ht="21" customHeight="1" thickBot="1">
      <c r="A938" s="454"/>
      <c r="B938" s="455"/>
      <c r="C938" s="466" t="s">
        <v>30</v>
      </c>
      <c r="D938" s="466"/>
      <c r="E938" s="467"/>
      <c r="F938" s="197">
        <v>0</v>
      </c>
      <c r="G938" s="193" t="e">
        <v>#N/A</v>
      </c>
      <c r="H938" s="455"/>
      <c r="I938" s="467"/>
      <c r="J938" s="197" t="e">
        <v>#N/A</v>
      </c>
      <c r="K938" s="458"/>
      <c r="L938" s="193">
        <v>0</v>
      </c>
      <c r="M938" s="193"/>
      <c r="N938" s="81"/>
      <c r="O938" s="193"/>
      <c r="P938" s="197"/>
      <c r="Q938" s="455"/>
      <c r="R938" s="455"/>
      <c r="S938" s="455"/>
      <c r="T938" s="81"/>
    </row>
    <row r="939" spans="1:20" s="413" customFormat="1" ht="42" customHeight="1">
      <c r="A939" s="192">
        <v>934001</v>
      </c>
      <c r="B939" s="21" t="s">
        <v>129</v>
      </c>
      <c r="C939" s="44" t="s">
        <v>4525</v>
      </c>
      <c r="D939" s="57" t="s">
        <v>290</v>
      </c>
      <c r="E939" s="197">
        <v>220695340701010</v>
      </c>
      <c r="F939" s="197">
        <v>18232.897199999999</v>
      </c>
      <c r="G939" s="193">
        <v>0</v>
      </c>
      <c r="H939" s="21"/>
      <c r="I939" s="197" t="s">
        <v>2010</v>
      </c>
      <c r="J939" s="197">
        <v>6475.6746000000003</v>
      </c>
      <c r="K939" s="21" t="s">
        <v>2321</v>
      </c>
      <c r="L939" s="193">
        <v>4776</v>
      </c>
      <c r="M939" s="193" t="s">
        <v>2758</v>
      </c>
      <c r="N939" s="81">
        <v>6234.4557586473529</v>
      </c>
      <c r="O939" s="193"/>
      <c r="P939" s="197"/>
      <c r="Q939" s="21"/>
      <c r="R939" s="21"/>
      <c r="S939" s="21"/>
      <c r="T939" s="81"/>
    </row>
    <row r="940" spans="1:20" s="413" customFormat="1" ht="42" customHeight="1">
      <c r="A940" s="192">
        <v>934002</v>
      </c>
      <c r="B940" s="21" t="s">
        <v>130</v>
      </c>
      <c r="C940" s="44" t="s">
        <v>4137</v>
      </c>
      <c r="D940" s="57" t="s">
        <v>290</v>
      </c>
      <c r="E940" s="197"/>
      <c r="F940" s="197" t="e">
        <v>#N/A</v>
      </c>
      <c r="G940" s="193">
        <v>0</v>
      </c>
      <c r="H940" s="21"/>
      <c r="I940" s="197" t="s">
        <v>2009</v>
      </c>
      <c r="J940" s="197">
        <v>1062.3150000000001</v>
      </c>
      <c r="K940" s="21" t="s">
        <v>2322</v>
      </c>
      <c r="L940" s="193">
        <v>5093.6000000000004</v>
      </c>
      <c r="M940" s="193" t="s">
        <v>2757</v>
      </c>
      <c r="N940" s="81">
        <v>6562.5116923221267</v>
      </c>
      <c r="O940" s="193"/>
      <c r="P940" s="197"/>
      <c r="Q940" s="21"/>
      <c r="R940" s="21"/>
      <c r="S940" s="21"/>
      <c r="T940" s="81"/>
    </row>
    <row r="941" spans="1:20" s="413" customFormat="1" ht="42" customHeight="1">
      <c r="A941" s="192">
        <v>934003</v>
      </c>
      <c r="B941" s="21" t="s">
        <v>180</v>
      </c>
      <c r="C941" s="44" t="s">
        <v>4694</v>
      </c>
      <c r="D941" s="57" t="s">
        <v>290</v>
      </c>
      <c r="E941" s="197">
        <v>316300340701010</v>
      </c>
      <c r="F941" s="197">
        <v>7370.0171999999993</v>
      </c>
      <c r="G941" s="193">
        <v>0</v>
      </c>
      <c r="H941" s="21"/>
      <c r="I941" s="197"/>
      <c r="J941" s="197" t="e">
        <v>#N/A</v>
      </c>
      <c r="K941" s="21" t="s">
        <v>2320</v>
      </c>
      <c r="L941" s="193">
        <v>5936</v>
      </c>
      <c r="M941" s="193" t="s">
        <v>2756</v>
      </c>
      <c r="N941" s="81">
        <v>6250.0111355448817</v>
      </c>
      <c r="O941" s="193"/>
      <c r="P941" s="197"/>
      <c r="Q941" s="21"/>
      <c r="R941" s="21"/>
      <c r="S941" s="21"/>
      <c r="T941" s="81"/>
    </row>
    <row r="942" spans="1:20" s="413" customFormat="1" ht="42" customHeight="1">
      <c r="A942" s="192">
        <v>934030</v>
      </c>
      <c r="B942" s="21" t="s">
        <v>3199</v>
      </c>
      <c r="C942" s="44" t="s">
        <v>4481</v>
      </c>
      <c r="D942" s="57" t="s">
        <v>290</v>
      </c>
      <c r="E942" s="197">
        <v>316300340050010</v>
      </c>
      <c r="F942" s="197">
        <v>34434.985199999996</v>
      </c>
      <c r="G942" s="193" t="e">
        <v>#N/A</v>
      </c>
      <c r="H942" s="21"/>
      <c r="I942" s="197"/>
      <c r="J942" s="197" t="e">
        <v>#N/A</v>
      </c>
      <c r="K942" s="21"/>
      <c r="L942" s="193" t="e">
        <v>#N/A</v>
      </c>
      <c r="M942" s="193" t="s">
        <v>3670</v>
      </c>
      <c r="N942" s="81">
        <v>26795.2250475</v>
      </c>
      <c r="O942" s="193"/>
      <c r="P942" s="197"/>
      <c r="Q942" s="21"/>
      <c r="R942" s="21"/>
      <c r="S942" s="21"/>
      <c r="T942" s="81"/>
    </row>
    <row r="943" spans="1:20" s="413" customFormat="1" ht="42" customHeight="1">
      <c r="A943" s="192">
        <v>934031</v>
      </c>
      <c r="B943" s="21" t="s">
        <v>3204</v>
      </c>
      <c r="C943" s="44" t="s">
        <v>4482</v>
      </c>
      <c r="D943" s="57" t="s">
        <v>290</v>
      </c>
      <c r="E943" s="197">
        <v>220695340050020</v>
      </c>
      <c r="F943" s="197">
        <v>32991.730799999998</v>
      </c>
      <c r="G943" s="193" t="e">
        <v>#N/A</v>
      </c>
      <c r="H943" s="21"/>
      <c r="I943" s="197"/>
      <c r="J943" s="197" t="e">
        <v>#N/A</v>
      </c>
      <c r="K943" s="21"/>
      <c r="L943" s="193" t="e">
        <v>#N/A</v>
      </c>
      <c r="M943" s="193" t="s">
        <v>3671</v>
      </c>
      <c r="N943" s="81">
        <v>14886.236137500002</v>
      </c>
      <c r="O943" s="193"/>
      <c r="P943" s="197"/>
      <c r="Q943" s="21"/>
      <c r="R943" s="21"/>
      <c r="S943" s="21"/>
      <c r="T943" s="81"/>
    </row>
    <row r="944" spans="1:20" s="413" customFormat="1" ht="42" customHeight="1">
      <c r="A944" s="192">
        <v>934027</v>
      </c>
      <c r="B944" s="21" t="s">
        <v>2955</v>
      </c>
      <c r="C944" s="44" t="s">
        <v>2956</v>
      </c>
      <c r="D944" s="57" t="s">
        <v>290</v>
      </c>
      <c r="E944" s="197"/>
      <c r="F944" s="197" t="e">
        <v>#N/A</v>
      </c>
      <c r="G944" s="193" t="e">
        <v>#N/A</v>
      </c>
      <c r="H944" s="21"/>
      <c r="I944" s="197"/>
      <c r="J944" s="197" t="e">
        <v>#N/A</v>
      </c>
      <c r="K944" s="21"/>
      <c r="L944" s="193" t="e">
        <v>#N/A</v>
      </c>
      <c r="M944" s="193"/>
      <c r="N944" s="81"/>
      <c r="O944" s="193"/>
      <c r="P944" s="197"/>
      <c r="Q944" s="21"/>
      <c r="R944" s="21"/>
      <c r="S944" s="21"/>
      <c r="T944" s="81"/>
    </row>
    <row r="945" spans="1:20" s="413" customFormat="1" ht="42" customHeight="1">
      <c r="A945" s="192">
        <v>934004</v>
      </c>
      <c r="B945" s="21" t="s">
        <v>131</v>
      </c>
      <c r="C945" s="44" t="s">
        <v>1184</v>
      </c>
      <c r="D945" s="57" t="s">
        <v>290</v>
      </c>
      <c r="E945" s="197"/>
      <c r="F945" s="197" t="e">
        <v>#N/A</v>
      </c>
      <c r="G945" s="193">
        <v>0</v>
      </c>
      <c r="H945" s="21"/>
      <c r="I945" s="197"/>
      <c r="J945" s="197" t="e">
        <v>#N/A</v>
      </c>
      <c r="K945" s="21"/>
      <c r="L945" s="193" t="e">
        <v>#N/A</v>
      </c>
      <c r="M945" s="193"/>
      <c r="N945" s="81"/>
      <c r="O945" s="193"/>
      <c r="P945" s="197"/>
      <c r="Q945" s="21"/>
      <c r="R945" s="21"/>
      <c r="S945" s="21"/>
      <c r="T945" s="81"/>
    </row>
    <row r="946" spans="1:20" s="413" customFormat="1" ht="42" customHeight="1">
      <c r="A946" s="416">
        <v>934050</v>
      </c>
      <c r="B946" s="21" t="s">
        <v>4931</v>
      </c>
      <c r="C946" s="44" t="s">
        <v>4932</v>
      </c>
      <c r="D946" s="57" t="s">
        <v>290</v>
      </c>
      <c r="E946" s="197"/>
      <c r="F946" s="197"/>
      <c r="G946" s="193"/>
      <c r="H946" s="21"/>
      <c r="I946" s="197"/>
      <c r="J946" s="197"/>
      <c r="K946" s="21"/>
      <c r="L946" s="193"/>
      <c r="M946" s="193"/>
      <c r="N946" s="81"/>
      <c r="O946" s="193"/>
      <c r="P946" s="197"/>
      <c r="Q946" s="21"/>
      <c r="R946" s="21"/>
      <c r="S946" s="21"/>
      <c r="T946" s="81"/>
    </row>
    <row r="947" spans="1:20" s="413" customFormat="1" ht="42" customHeight="1">
      <c r="A947" s="192">
        <v>934028</v>
      </c>
      <c r="B947" s="21" t="s">
        <v>3196</v>
      </c>
      <c r="C947" s="44" t="s">
        <v>4257</v>
      </c>
      <c r="D947" s="57" t="s">
        <v>290</v>
      </c>
      <c r="E947" s="197"/>
      <c r="F947" s="197" t="e">
        <v>#N/A</v>
      </c>
      <c r="G947" s="193" t="e">
        <v>#N/A</v>
      </c>
      <c r="H947" s="21"/>
      <c r="I947" s="420" t="s">
        <v>5118</v>
      </c>
      <c r="J947" s="197" t="e">
        <v>#N/A</v>
      </c>
      <c r="K947" s="21" t="s">
        <v>3354</v>
      </c>
      <c r="L947" s="193">
        <v>2395.1999999999998</v>
      </c>
      <c r="M947" s="193" t="s">
        <v>3415</v>
      </c>
      <c r="N947" s="81">
        <v>2359.2445451816184</v>
      </c>
      <c r="O947" s="193"/>
      <c r="P947" s="197"/>
      <c r="Q947" s="21"/>
      <c r="R947" s="21"/>
      <c r="S947" s="21" t="s">
        <v>3459</v>
      </c>
      <c r="T947" s="81">
        <v>3400</v>
      </c>
    </row>
    <row r="948" spans="1:20" s="413" customFormat="1" ht="42" customHeight="1">
      <c r="A948" s="192">
        <v>934005</v>
      </c>
      <c r="B948" s="21" t="s">
        <v>3197</v>
      </c>
      <c r="C948" s="44" t="s">
        <v>3198</v>
      </c>
      <c r="D948" s="57" t="s">
        <v>290</v>
      </c>
      <c r="E948" s="197"/>
      <c r="F948" s="197" t="e">
        <v>#N/A</v>
      </c>
      <c r="G948" s="193" t="e">
        <v>#N/A</v>
      </c>
      <c r="H948" s="21"/>
      <c r="I948" s="420"/>
      <c r="J948" s="197" t="e">
        <v>#N/A</v>
      </c>
      <c r="K948" s="21" t="s">
        <v>3355</v>
      </c>
      <c r="L948" s="193">
        <v>1020.8</v>
      </c>
      <c r="M948" s="193" t="s">
        <v>3416</v>
      </c>
      <c r="N948" s="81">
        <v>1127.7257791287559</v>
      </c>
      <c r="O948" s="193"/>
      <c r="P948" s="197"/>
      <c r="Q948" s="21"/>
      <c r="R948" s="21"/>
      <c r="S948" s="21" t="s">
        <v>3565</v>
      </c>
      <c r="T948" s="81">
        <v>1024</v>
      </c>
    </row>
    <row r="949" spans="1:20" s="413" customFormat="1" ht="42" customHeight="1">
      <c r="A949" s="192">
        <v>934006</v>
      </c>
      <c r="B949" s="21" t="s">
        <v>581</v>
      </c>
      <c r="C949" s="44" t="s">
        <v>4483</v>
      </c>
      <c r="D949" s="57" t="s">
        <v>290</v>
      </c>
      <c r="E949" s="197">
        <v>316310340140000</v>
      </c>
      <c r="F949" s="197">
        <v>3504.8159999999993</v>
      </c>
      <c r="G949" s="193">
        <v>0</v>
      </c>
      <c r="H949" s="21"/>
      <c r="I949" s="420" t="s">
        <v>2149</v>
      </c>
      <c r="J949" s="197" t="e">
        <v>#N/A</v>
      </c>
      <c r="K949" s="21"/>
      <c r="L949" s="193" t="e">
        <v>#N/A</v>
      </c>
      <c r="M949" s="193" t="s">
        <v>3418</v>
      </c>
      <c r="N949" s="81">
        <v>3082.5520291982039</v>
      </c>
      <c r="O949" s="193"/>
      <c r="P949" s="197"/>
      <c r="Q949" s="21"/>
      <c r="R949" s="21"/>
      <c r="S949" s="134" t="s">
        <v>3461</v>
      </c>
      <c r="T949" s="81">
        <v>1998</v>
      </c>
    </row>
    <row r="950" spans="1:20" s="413" customFormat="1" ht="42" customHeight="1">
      <c r="A950" s="192">
        <v>934007</v>
      </c>
      <c r="B950" s="21" t="s">
        <v>252</v>
      </c>
      <c r="C950" s="44" t="s">
        <v>4085</v>
      </c>
      <c r="D950" s="57" t="s">
        <v>290</v>
      </c>
      <c r="E950" s="197"/>
      <c r="F950" s="197" t="e">
        <v>#N/A</v>
      </c>
      <c r="G950" s="193">
        <v>0</v>
      </c>
      <c r="H950" s="21"/>
      <c r="I950" s="197" t="s">
        <v>2148</v>
      </c>
      <c r="J950" s="197">
        <v>3096.0306</v>
      </c>
      <c r="K950" s="21"/>
      <c r="L950" s="193" t="e">
        <v>#N/A</v>
      </c>
      <c r="M950" s="193"/>
      <c r="N950" s="81"/>
      <c r="O950" s="193"/>
      <c r="P950" s="197"/>
      <c r="Q950" s="21"/>
      <c r="R950" s="21"/>
      <c r="S950" s="21" t="s">
        <v>3460</v>
      </c>
      <c r="T950" s="81">
        <v>1408</v>
      </c>
    </row>
    <row r="951" spans="1:20" s="413" customFormat="1" ht="42" customHeight="1">
      <c r="A951" s="194">
        <v>934008</v>
      </c>
      <c r="B951" s="134" t="s">
        <v>47</v>
      </c>
      <c r="C951" s="44" t="s">
        <v>4102</v>
      </c>
      <c r="D951" s="56" t="s">
        <v>290</v>
      </c>
      <c r="E951" s="193">
        <v>316310340140000</v>
      </c>
      <c r="F951" s="197">
        <v>3504.8159999999993</v>
      </c>
      <c r="G951" s="193">
        <v>0</v>
      </c>
      <c r="H951" s="134"/>
      <c r="I951" s="418"/>
      <c r="J951" s="197" t="e">
        <v>#N/A</v>
      </c>
      <c r="K951" s="134"/>
      <c r="L951" s="193" t="e">
        <v>#N/A</v>
      </c>
      <c r="M951" s="193" t="s">
        <v>3417</v>
      </c>
      <c r="N951" s="81">
        <v>2500.0225118694098</v>
      </c>
      <c r="O951" s="193"/>
      <c r="P951" s="197"/>
      <c r="Q951" s="134"/>
      <c r="R951" s="134"/>
      <c r="T951" s="81"/>
    </row>
    <row r="952" spans="1:20" s="413" customFormat="1" ht="42" customHeight="1">
      <c r="A952" s="194">
        <v>934018</v>
      </c>
      <c r="B952" s="134" t="s">
        <v>4046</v>
      </c>
      <c r="C952" s="44" t="s">
        <v>4695</v>
      </c>
      <c r="D952" s="56" t="s">
        <v>290</v>
      </c>
      <c r="E952" s="193">
        <v>316310340140000</v>
      </c>
      <c r="F952" s="197">
        <v>3504.8159999999993</v>
      </c>
      <c r="G952" s="193">
        <v>0</v>
      </c>
      <c r="H952" s="134"/>
      <c r="I952" s="193" t="s">
        <v>2149</v>
      </c>
      <c r="J952" s="197">
        <v>3906.3546000000001</v>
      </c>
      <c r="K952" s="134"/>
      <c r="L952" s="193" t="e">
        <v>#N/A</v>
      </c>
      <c r="M952" s="193" t="s">
        <v>3418</v>
      </c>
      <c r="N952" s="81">
        <v>3082.5520291982039</v>
      </c>
      <c r="O952" s="193"/>
      <c r="P952" s="197"/>
      <c r="Q952" s="134"/>
      <c r="R952" s="134"/>
      <c r="S952" s="134" t="s">
        <v>3461</v>
      </c>
      <c r="T952" s="81">
        <v>1998</v>
      </c>
    </row>
    <row r="953" spans="1:20" s="413" customFormat="1" ht="42" customHeight="1">
      <c r="A953" s="194">
        <v>834001</v>
      </c>
      <c r="B953" s="134" t="s">
        <v>409</v>
      </c>
      <c r="C953" s="44" t="s">
        <v>411</v>
      </c>
      <c r="D953" s="56" t="s">
        <v>289</v>
      </c>
      <c r="E953" s="193">
        <v>316300340144000</v>
      </c>
      <c r="F953" s="197">
        <v>635.37599999999998</v>
      </c>
      <c r="G953" s="193">
        <v>0</v>
      </c>
      <c r="H953" s="134"/>
      <c r="I953" s="418"/>
      <c r="J953" s="197" t="e">
        <v>#N/A</v>
      </c>
      <c r="K953" s="134"/>
      <c r="L953" s="193" t="e">
        <v>#N/A</v>
      </c>
      <c r="M953" s="193"/>
      <c r="N953" s="81"/>
      <c r="O953" s="193"/>
      <c r="P953" s="197"/>
      <c r="Q953" s="134"/>
      <c r="R953" s="134"/>
      <c r="S953" s="134"/>
      <c r="T953" s="81"/>
    </row>
    <row r="954" spans="1:20" s="413" customFormat="1" ht="42" customHeight="1">
      <c r="A954" s="194">
        <v>834002</v>
      </c>
      <c r="B954" s="134" t="s">
        <v>412</v>
      </c>
      <c r="C954" s="44" t="s">
        <v>410</v>
      </c>
      <c r="D954" s="56" t="s">
        <v>289</v>
      </c>
      <c r="E954" s="193">
        <v>316300340144000</v>
      </c>
      <c r="F954" s="197">
        <v>635.37599999999998</v>
      </c>
      <c r="G954" s="193">
        <v>0</v>
      </c>
      <c r="H954" s="134"/>
      <c r="I954" s="418"/>
      <c r="J954" s="197" t="e">
        <v>#N/A</v>
      </c>
      <c r="K954" s="134"/>
      <c r="L954" s="193" t="e">
        <v>#N/A</v>
      </c>
      <c r="M954" s="193"/>
      <c r="N954" s="81"/>
      <c r="O954" s="193"/>
      <c r="P954" s="197"/>
      <c r="Q954" s="134"/>
      <c r="R954" s="134"/>
      <c r="S954" s="134"/>
      <c r="T954" s="81"/>
    </row>
    <row r="955" spans="1:20" s="413" customFormat="1" ht="42" customHeight="1">
      <c r="A955" s="194">
        <v>834003</v>
      </c>
      <c r="B955" s="134" t="s">
        <v>795</v>
      </c>
      <c r="C955" s="44" t="s">
        <v>4441</v>
      </c>
      <c r="D955" s="56" t="s">
        <v>289</v>
      </c>
      <c r="E955" s="193">
        <v>316200341405204</v>
      </c>
      <c r="F955" s="197">
        <v>8166.7991999999995</v>
      </c>
      <c r="G955" s="193">
        <v>0</v>
      </c>
      <c r="H955" s="134"/>
      <c r="I955" s="193" t="s">
        <v>2150</v>
      </c>
      <c r="J955" s="197">
        <v>4281.8706000000002</v>
      </c>
      <c r="K955" s="134" t="s">
        <v>3356</v>
      </c>
      <c r="L955" s="193">
        <v>3573.6</v>
      </c>
      <c r="M955" s="193"/>
      <c r="N955" s="81"/>
      <c r="O955" s="193"/>
      <c r="P955" s="197"/>
      <c r="Q955" s="134"/>
      <c r="R955" s="134"/>
      <c r="S955" s="134"/>
      <c r="T955" s="81"/>
    </row>
    <row r="956" spans="1:20" s="413" customFormat="1" ht="42" customHeight="1">
      <c r="A956" s="194">
        <v>834004</v>
      </c>
      <c r="B956" s="134" t="s">
        <v>413</v>
      </c>
      <c r="C956" s="44" t="s">
        <v>4178</v>
      </c>
      <c r="D956" s="56" t="s">
        <v>289</v>
      </c>
      <c r="E956" s="193">
        <v>236000341405200</v>
      </c>
      <c r="F956" s="197">
        <v>9622.0151999999998</v>
      </c>
      <c r="G956" s="193">
        <v>0</v>
      </c>
      <c r="H956" s="134"/>
      <c r="I956" s="193" t="s">
        <v>2007</v>
      </c>
      <c r="J956" s="197">
        <v>3945.8826000000004</v>
      </c>
      <c r="K956" s="134" t="s">
        <v>3357</v>
      </c>
      <c r="L956" s="193">
        <v>3173.6</v>
      </c>
      <c r="M956" s="193"/>
      <c r="N956" s="81"/>
      <c r="O956" s="193"/>
      <c r="P956" s="197"/>
      <c r="Q956" s="134"/>
      <c r="R956" s="134"/>
      <c r="S956" s="134"/>
      <c r="T956" s="81"/>
    </row>
    <row r="957" spans="1:20" s="413" customFormat="1" ht="42" customHeight="1">
      <c r="A957" s="194">
        <v>834005</v>
      </c>
      <c r="B957" s="134" t="s">
        <v>1023</v>
      </c>
      <c r="C957" s="44" t="s">
        <v>4179</v>
      </c>
      <c r="D957" s="56" t="s">
        <v>289</v>
      </c>
      <c r="E957" s="193">
        <v>236000341401000</v>
      </c>
      <c r="F957" s="197">
        <v>10640.8428</v>
      </c>
      <c r="G957" s="193">
        <v>0</v>
      </c>
      <c r="H957" s="134"/>
      <c r="I957" s="193" t="s">
        <v>2151</v>
      </c>
      <c r="J957" s="197">
        <v>5924.259</v>
      </c>
      <c r="K957" s="134" t="s">
        <v>3362</v>
      </c>
      <c r="L957" s="193">
        <v>4693.6000000000004</v>
      </c>
      <c r="M957" s="193"/>
      <c r="N957" s="81"/>
      <c r="O957" s="193"/>
      <c r="P957" s="197"/>
      <c r="Q957" s="134"/>
      <c r="R957" s="134"/>
      <c r="S957" s="134"/>
      <c r="T957" s="81"/>
    </row>
    <row r="958" spans="1:20" s="413" customFormat="1" ht="42" customHeight="1">
      <c r="A958" s="194">
        <v>834022</v>
      </c>
      <c r="B958" s="134" t="s">
        <v>1740</v>
      </c>
      <c r="C958" s="44" t="s">
        <v>4696</v>
      </c>
      <c r="D958" s="56" t="s">
        <v>289</v>
      </c>
      <c r="E958" s="193"/>
      <c r="F958" s="197" t="e">
        <v>#N/A</v>
      </c>
      <c r="G958" s="193">
        <v>0</v>
      </c>
      <c r="H958" s="134"/>
      <c r="I958" s="193" t="s">
        <v>2152</v>
      </c>
      <c r="J958" s="197">
        <v>2404.2905999999998</v>
      </c>
      <c r="K958" s="134" t="s">
        <v>3361</v>
      </c>
      <c r="L958" s="193">
        <v>2133.6</v>
      </c>
      <c r="M958" s="193"/>
      <c r="N958" s="81"/>
      <c r="O958" s="193"/>
      <c r="P958" s="197"/>
      <c r="Q958" s="134"/>
      <c r="R958" s="134"/>
      <c r="S958" s="134"/>
      <c r="T958" s="81"/>
    </row>
    <row r="959" spans="1:20" s="413" customFormat="1" ht="42" customHeight="1">
      <c r="A959" s="189">
        <v>834034</v>
      </c>
      <c r="B959" s="21" t="s">
        <v>3234</v>
      </c>
      <c r="C959" s="44" t="s">
        <v>4697</v>
      </c>
      <c r="D959" s="56" t="s">
        <v>289</v>
      </c>
      <c r="E959" s="193">
        <v>236031341401000</v>
      </c>
      <c r="F959" s="197">
        <v>10382.0808</v>
      </c>
      <c r="G959" s="193" t="e">
        <v>#N/A</v>
      </c>
      <c r="H959" s="21"/>
      <c r="I959" s="418" t="s">
        <v>2151</v>
      </c>
      <c r="J959" s="197" t="e">
        <v>#N/A</v>
      </c>
      <c r="K959" s="21"/>
      <c r="L959" s="193" t="e">
        <v>#N/A</v>
      </c>
      <c r="M959" s="193"/>
      <c r="N959" s="81"/>
      <c r="O959" s="193"/>
      <c r="P959" s="197"/>
      <c r="Q959" s="21"/>
      <c r="R959" s="21"/>
      <c r="S959" s="21"/>
      <c r="T959" s="81"/>
    </row>
    <row r="960" spans="1:20" s="413" customFormat="1" ht="42" customHeight="1">
      <c r="A960" s="189">
        <v>834035</v>
      </c>
      <c r="B960" s="21" t="s">
        <v>3235</v>
      </c>
      <c r="C960" s="44" t="s">
        <v>4698</v>
      </c>
      <c r="D960" s="56" t="s">
        <v>289</v>
      </c>
      <c r="E960" s="193">
        <v>236031341405200</v>
      </c>
      <c r="F960" s="197">
        <v>8692.0091999999986</v>
      </c>
      <c r="G960" s="193" t="e">
        <v>#N/A</v>
      </c>
      <c r="H960" s="21"/>
      <c r="I960" s="418" t="s">
        <v>2007</v>
      </c>
      <c r="J960" s="197" t="e">
        <v>#N/A</v>
      </c>
      <c r="K960" s="21"/>
      <c r="L960" s="193" t="e">
        <v>#N/A</v>
      </c>
      <c r="M960" s="193"/>
      <c r="N960" s="81"/>
      <c r="O960" s="193"/>
      <c r="P960" s="197"/>
      <c r="Q960" s="21"/>
      <c r="R960" s="21"/>
      <c r="S960" s="21"/>
      <c r="T960" s="81"/>
    </row>
    <row r="961" spans="1:20" s="413" customFormat="1" ht="42" customHeight="1">
      <c r="A961" s="194">
        <v>834006</v>
      </c>
      <c r="B961" s="134" t="s">
        <v>437</v>
      </c>
      <c r="C961" s="44" t="s">
        <v>4699</v>
      </c>
      <c r="D961" s="56" t="s">
        <v>289</v>
      </c>
      <c r="E961" s="193">
        <v>316300341405200</v>
      </c>
      <c r="F961" s="197">
        <v>5795.2439999999997</v>
      </c>
      <c r="G961" s="193">
        <v>0</v>
      </c>
      <c r="H961" s="134"/>
      <c r="I961" s="193" t="s">
        <v>2008</v>
      </c>
      <c r="J961" s="197">
        <v>4281.8706000000002</v>
      </c>
      <c r="K961" s="134" t="s">
        <v>3360</v>
      </c>
      <c r="L961" s="193">
        <v>3573.6</v>
      </c>
      <c r="M961" s="193"/>
      <c r="N961" s="81"/>
      <c r="O961" s="193"/>
      <c r="P961" s="197"/>
      <c r="Q961" s="134"/>
      <c r="R961" s="134"/>
      <c r="S961" s="134"/>
      <c r="T961" s="81"/>
    </row>
    <row r="962" spans="1:20" s="413" customFormat="1" ht="42" customHeight="1">
      <c r="A962" s="192">
        <v>834007</v>
      </c>
      <c r="B962" s="21" t="s">
        <v>904</v>
      </c>
      <c r="C962" s="44" t="s">
        <v>905</v>
      </c>
      <c r="D962" s="57" t="s">
        <v>289</v>
      </c>
      <c r="E962" s="197">
        <v>45200341405207</v>
      </c>
      <c r="F962" s="197" t="e">
        <v>#N/A</v>
      </c>
      <c r="G962" s="193">
        <v>0</v>
      </c>
      <c r="H962" s="21"/>
      <c r="I962" s="197" t="s">
        <v>2153</v>
      </c>
      <c r="J962" s="197">
        <v>3511.0745999999999</v>
      </c>
      <c r="K962" s="21" t="s">
        <v>3359</v>
      </c>
      <c r="L962" s="193">
        <v>2853.6</v>
      </c>
      <c r="M962" s="193"/>
      <c r="N962" s="81"/>
      <c r="O962" s="193"/>
      <c r="P962" s="197"/>
      <c r="Q962" s="21"/>
      <c r="R962" s="21"/>
      <c r="S962" s="21"/>
      <c r="T962" s="81"/>
    </row>
    <row r="963" spans="1:20" s="413" customFormat="1" ht="42" customHeight="1">
      <c r="A963" s="192">
        <v>834008</v>
      </c>
      <c r="B963" s="21" t="s">
        <v>906</v>
      </c>
      <c r="C963" s="44" t="s">
        <v>907</v>
      </c>
      <c r="D963" s="57" t="s">
        <v>289</v>
      </c>
      <c r="E963" s="197">
        <v>374100341405202</v>
      </c>
      <c r="F963" s="197">
        <v>10720.264799999999</v>
      </c>
      <c r="G963" s="193">
        <v>0</v>
      </c>
      <c r="H963" s="21"/>
      <c r="I963" s="197" t="s">
        <v>2154</v>
      </c>
      <c r="J963" s="197">
        <v>3293.6705999999999</v>
      </c>
      <c r="K963" s="21" t="s">
        <v>3358</v>
      </c>
      <c r="L963" s="193">
        <v>2853.6</v>
      </c>
      <c r="M963" s="193"/>
      <c r="N963" s="81"/>
      <c r="O963" s="193"/>
      <c r="P963" s="197"/>
      <c r="Q963" s="21"/>
      <c r="R963" s="21"/>
      <c r="S963" s="21"/>
      <c r="T963" s="81"/>
    </row>
    <row r="964" spans="1:20" s="413" customFormat="1" ht="42" customHeight="1">
      <c r="A964" s="416">
        <v>934035</v>
      </c>
      <c r="B964" s="21" t="s">
        <v>3815</v>
      </c>
      <c r="C964" s="44" t="s">
        <v>4700</v>
      </c>
      <c r="D964" s="57" t="s">
        <v>290</v>
      </c>
      <c r="E964" s="197">
        <v>236031341405600</v>
      </c>
      <c r="F964" s="197">
        <v>0</v>
      </c>
      <c r="G964" s="193"/>
      <c r="H964" s="21"/>
      <c r="I964" s="420"/>
      <c r="J964" s="197" t="e">
        <v>#N/A</v>
      </c>
      <c r="K964" s="21"/>
      <c r="L964" s="193">
        <v>0</v>
      </c>
      <c r="M964" s="193"/>
      <c r="N964" s="81"/>
      <c r="O964" s="193"/>
      <c r="P964" s="197"/>
      <c r="Q964" s="21"/>
      <c r="R964" s="21"/>
      <c r="S964" s="21"/>
      <c r="T964" s="81"/>
    </row>
    <row r="965" spans="1:20" s="413" customFormat="1" ht="42" customHeight="1">
      <c r="A965" s="192">
        <v>934009</v>
      </c>
      <c r="B965" s="21" t="s">
        <v>4047</v>
      </c>
      <c r="C965" s="44" t="s">
        <v>1185</v>
      </c>
      <c r="D965" s="57" t="s">
        <v>290</v>
      </c>
      <c r="E965" s="197">
        <v>316300341405600</v>
      </c>
      <c r="F965" s="197">
        <v>683.19719999999995</v>
      </c>
      <c r="G965" s="193">
        <v>0</v>
      </c>
      <c r="H965" s="21"/>
      <c r="I965" s="197" t="s">
        <v>2157</v>
      </c>
      <c r="J965" s="197">
        <v>469.39500000000004</v>
      </c>
      <c r="K965" s="21" t="s">
        <v>2326</v>
      </c>
      <c r="L965" s="193">
        <v>375.2</v>
      </c>
      <c r="M965" s="193" t="s">
        <v>2761</v>
      </c>
      <c r="N965" s="81">
        <v>460.7814509590284</v>
      </c>
      <c r="O965" s="193" t="s">
        <v>2500</v>
      </c>
      <c r="P965" s="197">
        <v>528.93000000000006</v>
      </c>
      <c r="Q965" s="21"/>
      <c r="R965" s="21"/>
      <c r="S965" s="21" t="s">
        <v>3513</v>
      </c>
      <c r="T965" s="81">
        <v>366</v>
      </c>
    </row>
    <row r="966" spans="1:20" s="413" customFormat="1" ht="42" customHeight="1">
      <c r="A966" s="192">
        <v>934010</v>
      </c>
      <c r="B966" s="21" t="s">
        <v>4048</v>
      </c>
      <c r="C966" s="44" t="s">
        <v>1186</v>
      </c>
      <c r="D966" s="56" t="s">
        <v>290</v>
      </c>
      <c r="E966" s="193">
        <v>316300341405700</v>
      </c>
      <c r="F966" s="197">
        <v>675.51119999999992</v>
      </c>
      <c r="G966" s="193">
        <v>0</v>
      </c>
      <c r="H966" s="21"/>
      <c r="I966" s="193" t="s">
        <v>2158</v>
      </c>
      <c r="J966" s="197">
        <v>469.39500000000004</v>
      </c>
      <c r="K966" s="21" t="s">
        <v>2325</v>
      </c>
      <c r="L966" s="193">
        <v>348</v>
      </c>
      <c r="M966" s="193" t="s">
        <v>2762</v>
      </c>
      <c r="N966" s="81">
        <v>460.7814509590284</v>
      </c>
      <c r="O966" s="193" t="s">
        <v>2497</v>
      </c>
      <c r="P966" s="197">
        <v>528.93000000000006</v>
      </c>
      <c r="Q966" s="21"/>
      <c r="R966" s="21"/>
      <c r="S966" s="21" t="s">
        <v>3514</v>
      </c>
      <c r="T966" s="81">
        <v>376</v>
      </c>
    </row>
    <row r="967" spans="1:20" s="413" customFormat="1" ht="42" customHeight="1">
      <c r="A967" s="194">
        <v>934016</v>
      </c>
      <c r="B967" s="134" t="s">
        <v>1838</v>
      </c>
      <c r="C967" s="44" t="s">
        <v>1839</v>
      </c>
      <c r="D967" s="56" t="s">
        <v>290</v>
      </c>
      <c r="E967" s="193"/>
      <c r="F967" s="197" t="e">
        <v>#N/A</v>
      </c>
      <c r="G967" s="193">
        <v>0</v>
      </c>
      <c r="H967" s="134"/>
      <c r="I967" s="193" t="s">
        <v>2156</v>
      </c>
      <c r="J967" s="197">
        <v>437.77260000000007</v>
      </c>
      <c r="K967" s="134"/>
      <c r="L967" s="193" t="e">
        <v>#N/A</v>
      </c>
      <c r="M967" s="193" t="s">
        <v>2763</v>
      </c>
      <c r="N967" s="81">
        <v>437.65342446301565</v>
      </c>
      <c r="O967" s="193" t="s">
        <v>2501</v>
      </c>
      <c r="P967" s="197">
        <v>486.81000000000006</v>
      </c>
      <c r="Q967" s="134"/>
      <c r="R967" s="134"/>
      <c r="S967" s="21"/>
      <c r="T967" s="81"/>
    </row>
    <row r="968" spans="1:20" s="413" customFormat="1" ht="42" customHeight="1">
      <c r="A968" s="194">
        <v>934017</v>
      </c>
      <c r="B968" s="134" t="s">
        <v>1840</v>
      </c>
      <c r="C968" s="44" t="s">
        <v>1841</v>
      </c>
      <c r="D968" s="56" t="s">
        <v>290</v>
      </c>
      <c r="E968" s="193"/>
      <c r="F968" s="197" t="e">
        <v>#N/A</v>
      </c>
      <c r="G968" s="193">
        <v>0</v>
      </c>
      <c r="H968" s="134"/>
      <c r="I968" s="193" t="s">
        <v>2155</v>
      </c>
      <c r="J968" s="197">
        <v>437.77260000000007</v>
      </c>
      <c r="K968" s="134"/>
      <c r="L968" s="193" t="e">
        <v>#N/A</v>
      </c>
      <c r="M968" s="193" t="s">
        <v>2764</v>
      </c>
      <c r="N968" s="81">
        <v>437.65342446301565</v>
      </c>
      <c r="O968" s="193" t="s">
        <v>2498</v>
      </c>
      <c r="P968" s="197">
        <v>486.81000000000006</v>
      </c>
      <c r="Q968" s="134"/>
      <c r="R968" s="134"/>
      <c r="S968" s="21"/>
      <c r="T968" s="81"/>
    </row>
    <row r="969" spans="1:20" s="413" customFormat="1" ht="42" customHeight="1">
      <c r="A969" s="194">
        <v>934011</v>
      </c>
      <c r="B969" s="134" t="s">
        <v>744</v>
      </c>
      <c r="C969" s="44" t="s">
        <v>745</v>
      </c>
      <c r="D969" s="56" t="s">
        <v>290</v>
      </c>
      <c r="E969" s="193"/>
      <c r="F969" s="197" t="e">
        <v>#N/A</v>
      </c>
      <c r="G969" s="193" t="s">
        <v>1959</v>
      </c>
      <c r="H969" s="134"/>
      <c r="I969" s="418"/>
      <c r="J969" s="197" t="e">
        <v>#N/A</v>
      </c>
      <c r="K969" s="134" t="s">
        <v>2323</v>
      </c>
      <c r="L969" s="193">
        <v>445.6</v>
      </c>
      <c r="M969" s="193" t="s">
        <v>2759</v>
      </c>
      <c r="N969" s="81">
        <v>558.57725641576883</v>
      </c>
      <c r="O969" s="193" t="s">
        <v>2496</v>
      </c>
      <c r="P969" s="197">
        <v>642.33000000000004</v>
      </c>
      <c r="Q969" s="134"/>
      <c r="R969" s="134"/>
      <c r="S969" s="21" t="s">
        <v>3511</v>
      </c>
      <c r="T969" s="81">
        <v>439</v>
      </c>
    </row>
    <row r="970" spans="1:20" s="413" customFormat="1" ht="42" customHeight="1">
      <c r="A970" s="194">
        <v>934012</v>
      </c>
      <c r="B970" s="134" t="s">
        <v>746</v>
      </c>
      <c r="C970" s="477" t="s">
        <v>747</v>
      </c>
      <c r="D970" s="93" t="s">
        <v>290</v>
      </c>
      <c r="E970" s="195"/>
      <c r="F970" s="197" t="e">
        <v>#N/A</v>
      </c>
      <c r="G970" s="195" t="s">
        <v>1960</v>
      </c>
      <c r="H970" s="134"/>
      <c r="I970" s="419"/>
      <c r="J970" s="197" t="e">
        <v>#N/A</v>
      </c>
      <c r="K970" s="134" t="s">
        <v>2324</v>
      </c>
      <c r="L970" s="193">
        <v>445.6</v>
      </c>
      <c r="M970" s="195" t="s">
        <v>2760</v>
      </c>
      <c r="N970" s="242">
        <v>583.96148951288546</v>
      </c>
      <c r="O970" s="195" t="s">
        <v>2499</v>
      </c>
      <c r="P970" s="206">
        <v>642.33000000000004</v>
      </c>
      <c r="Q970" s="134"/>
      <c r="R970" s="134"/>
      <c r="S970" s="134" t="s">
        <v>3512</v>
      </c>
      <c r="T970" s="242">
        <v>434</v>
      </c>
    </row>
    <row r="971" spans="1:20" s="413" customFormat="1" ht="42" customHeight="1">
      <c r="A971" s="478">
        <v>934033</v>
      </c>
      <c r="B971" s="21" t="s">
        <v>3677</v>
      </c>
      <c r="C971" s="43" t="s">
        <v>4258</v>
      </c>
      <c r="D971" s="57" t="s">
        <v>290</v>
      </c>
      <c r="E971" s="197"/>
      <c r="F971" s="197">
        <v>0</v>
      </c>
      <c r="G971" s="197"/>
      <c r="H971" s="21"/>
      <c r="I971" s="420"/>
      <c r="J971" s="197" t="e">
        <v>#N/A</v>
      </c>
      <c r="K971" s="21" t="s">
        <v>5119</v>
      </c>
      <c r="L971" s="193">
        <v>0</v>
      </c>
      <c r="M971" s="197"/>
      <c r="N971" s="81"/>
      <c r="O971" s="197"/>
      <c r="P971" s="197"/>
      <c r="Q971" s="21"/>
      <c r="R971" s="21"/>
      <c r="S971" s="21"/>
      <c r="T971" s="81"/>
    </row>
    <row r="972" spans="1:20" s="413" customFormat="1" ht="42" customHeight="1">
      <c r="A972" s="478">
        <v>934034</v>
      </c>
      <c r="B972" s="21" t="s">
        <v>3678</v>
      </c>
      <c r="C972" s="43" t="s">
        <v>4259</v>
      </c>
      <c r="D972" s="57" t="s">
        <v>290</v>
      </c>
      <c r="E972" s="197"/>
      <c r="F972" s="197">
        <v>0</v>
      </c>
      <c r="G972" s="197"/>
      <c r="H972" s="21"/>
      <c r="I972" s="420"/>
      <c r="J972" s="197" t="e">
        <v>#N/A</v>
      </c>
      <c r="K972" s="21" t="s">
        <v>5120</v>
      </c>
      <c r="L972" s="193">
        <v>0</v>
      </c>
      <c r="M972" s="197"/>
      <c r="N972" s="81"/>
      <c r="O972" s="197"/>
      <c r="P972" s="197"/>
      <c r="Q972" s="21"/>
      <c r="R972" s="21"/>
      <c r="S972" s="21"/>
      <c r="T972" s="81"/>
    </row>
    <row r="973" spans="1:20" s="413" customFormat="1" ht="42" customHeight="1">
      <c r="A973" s="478">
        <v>934038</v>
      </c>
      <c r="B973" s="135" t="s">
        <v>4978</v>
      </c>
      <c r="C973" s="44" t="s">
        <v>4979</v>
      </c>
      <c r="D973" s="56" t="s">
        <v>290</v>
      </c>
      <c r="E973" s="193"/>
      <c r="F973" s="197"/>
      <c r="G973" s="193"/>
      <c r="H973" s="135"/>
      <c r="I973" s="418"/>
      <c r="J973" s="197"/>
      <c r="K973" s="135"/>
      <c r="L973" s="193"/>
      <c r="M973" s="193"/>
      <c r="N973" s="83"/>
      <c r="O973" s="193"/>
      <c r="P973" s="193"/>
      <c r="Q973" s="135"/>
      <c r="R973" s="135"/>
      <c r="S973" s="135"/>
      <c r="T973" s="83"/>
    </row>
    <row r="974" spans="1:20" s="413" customFormat="1" ht="42" customHeight="1">
      <c r="A974" s="478">
        <v>934039</v>
      </c>
      <c r="B974" s="135" t="s">
        <v>4980</v>
      </c>
      <c r="C974" s="44" t="s">
        <v>4981</v>
      </c>
      <c r="D974" s="56" t="s">
        <v>290</v>
      </c>
      <c r="E974" s="193"/>
      <c r="F974" s="197"/>
      <c r="G974" s="193"/>
      <c r="H974" s="135"/>
      <c r="I974" s="418"/>
      <c r="J974" s="197"/>
      <c r="K974" s="135"/>
      <c r="L974" s="193"/>
      <c r="M974" s="193"/>
      <c r="N974" s="83"/>
      <c r="O974" s="193"/>
      <c r="P974" s="193"/>
      <c r="Q974" s="135"/>
      <c r="R974" s="135"/>
      <c r="S974" s="135"/>
      <c r="T974" s="83"/>
    </row>
    <row r="975" spans="1:20" s="413" customFormat="1" ht="42" customHeight="1">
      <c r="A975" s="478">
        <v>934040</v>
      </c>
      <c r="B975" s="135" t="s">
        <v>4982</v>
      </c>
      <c r="C975" s="44" t="s">
        <v>4983</v>
      </c>
      <c r="D975" s="56" t="s">
        <v>290</v>
      </c>
      <c r="E975" s="193"/>
      <c r="F975" s="197"/>
      <c r="G975" s="193"/>
      <c r="H975" s="135"/>
      <c r="I975" s="418"/>
      <c r="J975" s="197"/>
      <c r="K975" s="135"/>
      <c r="L975" s="193"/>
      <c r="M975" s="193"/>
      <c r="N975" s="83"/>
      <c r="O975" s="193"/>
      <c r="P975" s="193"/>
      <c r="Q975" s="135"/>
      <c r="R975" s="135"/>
      <c r="S975" s="135"/>
      <c r="T975" s="83"/>
    </row>
    <row r="976" spans="1:20" s="413" customFormat="1" ht="42" customHeight="1">
      <c r="A976" s="478">
        <v>934042</v>
      </c>
      <c r="B976" s="135" t="s">
        <v>4984</v>
      </c>
      <c r="C976" s="44" t="s">
        <v>4985</v>
      </c>
      <c r="D976" s="56" t="s">
        <v>290</v>
      </c>
      <c r="E976" s="193"/>
      <c r="F976" s="197"/>
      <c r="G976" s="193"/>
      <c r="H976" s="135"/>
      <c r="I976" s="418"/>
      <c r="J976" s="197"/>
      <c r="K976" s="135"/>
      <c r="L976" s="193"/>
      <c r="M976" s="193"/>
      <c r="N976" s="83"/>
      <c r="O976" s="193"/>
      <c r="P976" s="193"/>
      <c r="Q976" s="135"/>
      <c r="R976" s="135"/>
      <c r="S976" s="135"/>
      <c r="T976" s="83"/>
    </row>
    <row r="977" spans="1:20" s="413" customFormat="1" ht="42" customHeight="1">
      <c r="A977" s="478">
        <v>934041</v>
      </c>
      <c r="B977" s="135" t="s">
        <v>4986</v>
      </c>
      <c r="C977" s="44" t="s">
        <v>4987</v>
      </c>
      <c r="D977" s="56" t="s">
        <v>290</v>
      </c>
      <c r="E977" s="193"/>
      <c r="F977" s="197"/>
      <c r="G977" s="193"/>
      <c r="H977" s="135"/>
      <c r="I977" s="418"/>
      <c r="J977" s="197"/>
      <c r="K977" s="135"/>
      <c r="L977" s="193"/>
      <c r="M977" s="193"/>
      <c r="N977" s="83"/>
      <c r="O977" s="193"/>
      <c r="P977" s="193"/>
      <c r="Q977" s="135"/>
      <c r="R977" s="135"/>
      <c r="S977" s="135"/>
      <c r="T977" s="83"/>
    </row>
    <row r="978" spans="1:20" s="413" customFormat="1" ht="42" customHeight="1">
      <c r="A978" s="192">
        <v>934013</v>
      </c>
      <c r="B978" s="135" t="s">
        <v>485</v>
      </c>
      <c r="C978" s="44" t="s">
        <v>4442</v>
      </c>
      <c r="D978" s="56" t="s">
        <v>290</v>
      </c>
      <c r="E978" s="193"/>
      <c r="F978" s="197" t="e">
        <v>#N/A</v>
      </c>
      <c r="G978" s="193" t="s">
        <v>1961</v>
      </c>
      <c r="H978" s="135"/>
      <c r="I978" s="418"/>
      <c r="J978" s="197" t="e">
        <v>#N/A</v>
      </c>
      <c r="K978" s="135" t="s">
        <v>2327</v>
      </c>
      <c r="L978" s="193">
        <v>984</v>
      </c>
      <c r="M978" s="193" t="s">
        <v>2765</v>
      </c>
      <c r="N978" s="83">
        <v>342.47270003711583</v>
      </c>
      <c r="O978" s="193"/>
      <c r="P978" s="193"/>
      <c r="Q978" s="135"/>
      <c r="R978" s="135"/>
      <c r="S978" s="135"/>
      <c r="T978" s="83"/>
    </row>
    <row r="979" spans="1:20" s="413" customFormat="1" ht="42" customHeight="1">
      <c r="A979" s="192">
        <v>934014</v>
      </c>
      <c r="B979" s="21" t="s">
        <v>843</v>
      </c>
      <c r="C979" s="44" t="s">
        <v>844</v>
      </c>
      <c r="D979" s="57" t="s">
        <v>290</v>
      </c>
      <c r="E979" s="197"/>
      <c r="F979" s="197" t="e">
        <v>#N/A</v>
      </c>
      <c r="G979" s="193" t="s">
        <v>1962</v>
      </c>
      <c r="H979" s="21"/>
      <c r="I979" s="197"/>
      <c r="J979" s="197" t="e">
        <v>#N/A</v>
      </c>
      <c r="K979" s="21" t="s">
        <v>2329</v>
      </c>
      <c r="L979" s="193">
        <v>795.2</v>
      </c>
      <c r="M979" s="193" t="s">
        <v>2766</v>
      </c>
      <c r="N979" s="81">
        <v>617.86500000000001</v>
      </c>
      <c r="O979" s="193"/>
      <c r="P979" s="197"/>
      <c r="Q979" s="21"/>
      <c r="R979" s="21"/>
      <c r="S979" s="21"/>
      <c r="T979" s="81"/>
    </row>
    <row r="980" spans="1:20" s="413" customFormat="1" ht="42" customHeight="1">
      <c r="A980" s="192">
        <v>934015</v>
      </c>
      <c r="B980" s="21" t="s">
        <v>845</v>
      </c>
      <c r="C980" s="44" t="s">
        <v>846</v>
      </c>
      <c r="D980" s="57" t="s">
        <v>290</v>
      </c>
      <c r="E980" s="197"/>
      <c r="F980" s="197" t="e">
        <v>#N/A</v>
      </c>
      <c r="G980" s="193" t="s">
        <v>1963</v>
      </c>
      <c r="H980" s="21"/>
      <c r="I980" s="197"/>
      <c r="J980" s="197" t="e">
        <v>#N/A</v>
      </c>
      <c r="K980" s="21" t="s">
        <v>2328</v>
      </c>
      <c r="L980" s="193">
        <v>727.2</v>
      </c>
      <c r="M980" s="193" t="s">
        <v>2767</v>
      </c>
      <c r="N980" s="81">
        <v>617.86500000000001</v>
      </c>
      <c r="O980" s="193"/>
      <c r="P980" s="197"/>
      <c r="Q980" s="21"/>
      <c r="R980" s="21"/>
      <c r="S980" s="21"/>
      <c r="T980" s="81"/>
    </row>
    <row r="981" spans="1:20" s="413" customFormat="1" ht="42" customHeight="1">
      <c r="A981" s="416">
        <v>934032</v>
      </c>
      <c r="B981" s="134" t="s">
        <v>5018</v>
      </c>
      <c r="C981" s="477" t="s">
        <v>5017</v>
      </c>
      <c r="D981" s="128" t="s">
        <v>290</v>
      </c>
      <c r="E981" s="206"/>
      <c r="F981" s="197"/>
      <c r="G981" s="195"/>
      <c r="H981" s="134"/>
      <c r="I981" s="206"/>
      <c r="J981" s="197"/>
      <c r="K981" s="134"/>
      <c r="L981" s="193"/>
      <c r="M981" s="195"/>
      <c r="N981" s="242"/>
      <c r="O981" s="195"/>
      <c r="P981" s="206"/>
      <c r="Q981" s="134"/>
      <c r="R981" s="134"/>
      <c r="S981" s="134"/>
      <c r="T981" s="242"/>
    </row>
    <row r="982" spans="1:20" s="413" customFormat="1" ht="42" customHeight="1">
      <c r="A982" s="192">
        <v>934029</v>
      </c>
      <c r="B982" s="134" t="s">
        <v>3215</v>
      </c>
      <c r="C982" s="477" t="s">
        <v>4701</v>
      </c>
      <c r="D982" s="128" t="s">
        <v>290</v>
      </c>
      <c r="E982" s="206">
        <v>316300341420000</v>
      </c>
      <c r="F982" s="197">
        <v>3566.3040000000001</v>
      </c>
      <c r="G982" s="195" t="e">
        <v>#N/A</v>
      </c>
      <c r="H982" s="134"/>
      <c r="I982" s="206"/>
      <c r="J982" s="197" t="e">
        <v>#N/A</v>
      </c>
      <c r="K982" s="134"/>
      <c r="L982" s="193" t="e">
        <v>#N/A</v>
      </c>
      <c r="M982" s="195"/>
      <c r="N982" s="242"/>
      <c r="O982" s="195"/>
      <c r="P982" s="206"/>
      <c r="Q982" s="134"/>
      <c r="R982" s="134"/>
      <c r="S982" s="134"/>
      <c r="T982" s="242"/>
    </row>
    <row r="983" spans="1:20" s="413" customFormat="1" ht="42" customHeight="1">
      <c r="A983" s="479">
        <v>934037</v>
      </c>
      <c r="B983" s="21" t="s">
        <v>4777</v>
      </c>
      <c r="C983" s="43" t="s">
        <v>4778</v>
      </c>
      <c r="D983" s="57" t="s">
        <v>290</v>
      </c>
      <c r="E983" s="197">
        <v>236031341419000</v>
      </c>
      <c r="F983" s="197">
        <v>0</v>
      </c>
      <c r="G983" s="197"/>
      <c r="H983" s="21"/>
      <c r="I983" s="197"/>
      <c r="J983" s="197" t="e">
        <v>#N/A</v>
      </c>
      <c r="K983" s="21"/>
      <c r="L983" s="193">
        <v>0</v>
      </c>
      <c r="M983" s="197"/>
      <c r="N983" s="81"/>
      <c r="O983" s="197"/>
      <c r="P983" s="197"/>
      <c r="Q983" s="21"/>
      <c r="R983" s="21"/>
      <c r="S983" s="21"/>
      <c r="T983" s="81"/>
    </row>
    <row r="984" spans="1:20" s="413" customFormat="1" ht="42" customHeight="1" thickBot="1">
      <c r="A984" s="479">
        <v>934036</v>
      </c>
      <c r="B984" s="21" t="s">
        <v>3679</v>
      </c>
      <c r="C984" s="43" t="s">
        <v>3680</v>
      </c>
      <c r="D984" s="57" t="s">
        <v>289</v>
      </c>
      <c r="E984" s="197">
        <v>236031341423500</v>
      </c>
      <c r="F984" s="197">
        <v>0</v>
      </c>
      <c r="G984" s="197"/>
      <c r="H984" s="21"/>
      <c r="I984" s="197"/>
      <c r="J984" s="197" t="e">
        <v>#N/A</v>
      </c>
      <c r="K984" s="21"/>
      <c r="L984" s="193">
        <v>0</v>
      </c>
      <c r="M984" s="197"/>
      <c r="N984" s="81"/>
      <c r="O984" s="197"/>
      <c r="P984" s="197"/>
      <c r="Q984" s="21"/>
      <c r="R984" s="21"/>
      <c r="S984" s="21"/>
      <c r="T984" s="81"/>
    </row>
    <row r="985" spans="1:20" s="413" customFormat="1" ht="21" customHeight="1" thickBot="1">
      <c r="A985" s="454"/>
      <c r="B985" s="446"/>
      <c r="C985" s="474" t="s">
        <v>500</v>
      </c>
      <c r="D985" s="446"/>
      <c r="E985" s="448"/>
      <c r="F985" s="197">
        <v>0</v>
      </c>
      <c r="G985" s="193" t="e">
        <v>#N/A</v>
      </c>
      <c r="H985" s="446"/>
      <c r="I985" s="448"/>
      <c r="J985" s="197" t="e">
        <v>#N/A</v>
      </c>
      <c r="K985" s="450"/>
      <c r="L985" s="193">
        <v>0</v>
      </c>
      <c r="M985" s="193"/>
      <c r="N985" s="83"/>
      <c r="O985" s="193"/>
      <c r="P985" s="193"/>
      <c r="Q985" s="446"/>
      <c r="R985" s="446"/>
      <c r="S985" s="446"/>
      <c r="T985" s="83"/>
    </row>
    <row r="986" spans="1:20" s="413" customFormat="1" ht="42" customHeight="1">
      <c r="A986" s="192">
        <v>834009</v>
      </c>
      <c r="B986" s="21" t="s">
        <v>936</v>
      </c>
      <c r="C986" s="44" t="s">
        <v>4702</v>
      </c>
      <c r="D986" s="56" t="s">
        <v>289</v>
      </c>
      <c r="E986" s="193">
        <v>220695340815020</v>
      </c>
      <c r="F986" s="197">
        <v>6805.5287999999991</v>
      </c>
      <c r="G986" s="193">
        <v>0</v>
      </c>
      <c r="H986" s="21"/>
      <c r="I986" s="193"/>
      <c r="J986" s="197" t="e">
        <v>#N/A</v>
      </c>
      <c r="K986" s="21"/>
      <c r="L986" s="193" t="e">
        <v>#N/A</v>
      </c>
      <c r="M986" s="193"/>
      <c r="N986" s="81"/>
      <c r="O986" s="193"/>
      <c r="P986" s="197"/>
      <c r="Q986" s="21"/>
      <c r="R986" s="21"/>
      <c r="S986" s="21"/>
      <c r="T986" s="81"/>
    </row>
    <row r="987" spans="1:20" s="413" customFormat="1" ht="42" customHeight="1">
      <c r="A987" s="192">
        <v>834010</v>
      </c>
      <c r="B987" s="21" t="s">
        <v>937</v>
      </c>
      <c r="C987" s="44" t="s">
        <v>4703</v>
      </c>
      <c r="D987" s="56" t="s">
        <v>289</v>
      </c>
      <c r="E987" s="193">
        <v>220695340815030</v>
      </c>
      <c r="F987" s="197">
        <v>5462.1840000000002</v>
      </c>
      <c r="G987" s="193">
        <v>0</v>
      </c>
      <c r="H987" s="21"/>
      <c r="I987" s="193"/>
      <c r="J987" s="197" t="e">
        <v>#N/A</v>
      </c>
      <c r="K987" s="21"/>
      <c r="L987" s="193" t="e">
        <v>#N/A</v>
      </c>
      <c r="M987" s="193"/>
      <c r="N987" s="81"/>
      <c r="O987" s="193"/>
      <c r="P987" s="197"/>
      <c r="Q987" s="21"/>
      <c r="R987" s="21"/>
      <c r="S987" s="21"/>
      <c r="T987" s="81"/>
    </row>
    <row r="988" spans="1:20" s="413" customFormat="1" ht="42" customHeight="1">
      <c r="A988" s="194">
        <v>834011</v>
      </c>
      <c r="B988" s="134" t="s">
        <v>938</v>
      </c>
      <c r="C988" s="44" t="s">
        <v>1187</v>
      </c>
      <c r="D988" s="56" t="s">
        <v>289</v>
      </c>
      <c r="E988" s="193"/>
      <c r="F988" s="197" t="e">
        <v>#N/A</v>
      </c>
      <c r="G988" s="193">
        <v>0</v>
      </c>
      <c r="H988" s="134"/>
      <c r="I988" s="193"/>
      <c r="J988" s="197" t="e">
        <v>#N/A</v>
      </c>
      <c r="K988" s="134"/>
      <c r="L988" s="193" t="e">
        <v>#N/A</v>
      </c>
      <c r="M988" s="193"/>
      <c r="N988" s="81"/>
      <c r="O988" s="193"/>
      <c r="P988" s="197"/>
      <c r="Q988" s="134"/>
      <c r="R988" s="134"/>
      <c r="S988" s="134"/>
      <c r="T988" s="81"/>
    </row>
    <row r="989" spans="1:20" s="413" customFormat="1" ht="42" customHeight="1">
      <c r="A989" s="194">
        <v>834012</v>
      </c>
      <c r="B989" s="134" t="s">
        <v>939</v>
      </c>
      <c r="C989" s="44" t="s">
        <v>4187</v>
      </c>
      <c r="D989" s="56" t="s">
        <v>289</v>
      </c>
      <c r="E989" s="193"/>
      <c r="F989" s="197" t="e">
        <v>#N/A</v>
      </c>
      <c r="G989" s="193">
        <v>0</v>
      </c>
      <c r="H989" s="134"/>
      <c r="I989" s="193"/>
      <c r="J989" s="197" t="e">
        <v>#N/A</v>
      </c>
      <c r="K989" s="134"/>
      <c r="L989" s="193" t="e">
        <v>#N/A</v>
      </c>
      <c r="M989" s="193"/>
      <c r="N989" s="81"/>
      <c r="O989" s="193"/>
      <c r="P989" s="197"/>
      <c r="Q989" s="134"/>
      <c r="R989" s="134"/>
      <c r="S989" s="134"/>
      <c r="T989" s="81"/>
    </row>
    <row r="990" spans="1:20" s="413" customFormat="1" ht="42" customHeight="1">
      <c r="A990" s="194">
        <v>834013</v>
      </c>
      <c r="B990" s="134" t="s">
        <v>940</v>
      </c>
      <c r="C990" s="44" t="s">
        <v>1188</v>
      </c>
      <c r="D990" s="56" t="s">
        <v>289</v>
      </c>
      <c r="E990" s="193">
        <v>316010340815003</v>
      </c>
      <c r="F990" s="197" t="e">
        <v>#N/A</v>
      </c>
      <c r="G990" s="193">
        <v>0</v>
      </c>
      <c r="H990" s="134"/>
      <c r="I990" s="193"/>
      <c r="J990" s="197" t="e">
        <v>#N/A</v>
      </c>
      <c r="K990" s="134"/>
      <c r="L990" s="193" t="e">
        <v>#N/A</v>
      </c>
      <c r="M990" s="193"/>
      <c r="N990" s="81"/>
      <c r="O990" s="193"/>
      <c r="P990" s="197"/>
      <c r="Q990" s="134"/>
      <c r="R990" s="134"/>
      <c r="S990" s="134"/>
      <c r="T990" s="81"/>
    </row>
    <row r="991" spans="1:20" s="413" customFormat="1" ht="42" customHeight="1">
      <c r="A991" s="194">
        <v>834014</v>
      </c>
      <c r="B991" s="134" t="s">
        <v>941</v>
      </c>
      <c r="C991" s="44" t="s">
        <v>1189</v>
      </c>
      <c r="D991" s="56" t="s">
        <v>289</v>
      </c>
      <c r="E991" s="193">
        <v>316010340816300</v>
      </c>
      <c r="F991" s="197">
        <v>237.4092</v>
      </c>
      <c r="G991" s="193">
        <v>0</v>
      </c>
      <c r="H991" s="134"/>
      <c r="I991" s="193"/>
      <c r="J991" s="197" t="e">
        <v>#N/A</v>
      </c>
      <c r="K991" s="134"/>
      <c r="L991" s="193" t="e">
        <v>#N/A</v>
      </c>
      <c r="M991" s="193"/>
      <c r="N991" s="81"/>
      <c r="O991" s="193"/>
      <c r="P991" s="197"/>
      <c r="Q991" s="134"/>
      <c r="R991" s="134"/>
      <c r="S991" s="134"/>
      <c r="T991" s="81"/>
    </row>
    <row r="992" spans="1:20" s="413" customFormat="1" ht="42" customHeight="1">
      <c r="A992" s="192">
        <v>834015</v>
      </c>
      <c r="B992" s="21" t="s">
        <v>942</v>
      </c>
      <c r="C992" s="44" t="s">
        <v>1190</v>
      </c>
      <c r="D992" s="56" t="s">
        <v>289</v>
      </c>
      <c r="E992" s="193"/>
      <c r="F992" s="197" t="e">
        <v>#N/A</v>
      </c>
      <c r="G992" s="193">
        <v>0</v>
      </c>
      <c r="H992" s="21"/>
      <c r="I992" s="193"/>
      <c r="J992" s="197" t="e">
        <v>#N/A</v>
      </c>
      <c r="K992" s="21"/>
      <c r="L992" s="193" t="e">
        <v>#N/A</v>
      </c>
      <c r="M992" s="193"/>
      <c r="N992" s="81"/>
      <c r="O992" s="193"/>
      <c r="P992" s="197"/>
      <c r="Q992" s="21"/>
      <c r="R992" s="21"/>
      <c r="S992" s="21"/>
      <c r="T992" s="81"/>
    </row>
    <row r="993" spans="1:20" s="413" customFormat="1" ht="42" customHeight="1">
      <c r="A993" s="192">
        <v>834016</v>
      </c>
      <c r="B993" s="21" t="s">
        <v>943</v>
      </c>
      <c r="C993" s="44" t="s">
        <v>4660</v>
      </c>
      <c r="D993" s="56" t="s">
        <v>289</v>
      </c>
      <c r="E993" s="193"/>
      <c r="F993" s="197" t="e">
        <v>#N/A</v>
      </c>
      <c r="G993" s="193">
        <v>0</v>
      </c>
      <c r="H993" s="21"/>
      <c r="I993" s="193"/>
      <c r="J993" s="197" t="e">
        <v>#N/A</v>
      </c>
      <c r="K993" s="21"/>
      <c r="L993" s="193" t="e">
        <v>#N/A</v>
      </c>
      <c r="M993" s="193"/>
      <c r="N993" s="81"/>
      <c r="O993" s="193"/>
      <c r="P993" s="197"/>
      <c r="Q993" s="21"/>
      <c r="R993" s="21"/>
      <c r="S993" s="21"/>
      <c r="T993" s="81"/>
    </row>
    <row r="994" spans="1:20" s="413" customFormat="1" ht="42" customHeight="1">
      <c r="A994" s="192">
        <v>834017</v>
      </c>
      <c r="B994" s="21" t="s">
        <v>944</v>
      </c>
      <c r="C994" s="44" t="s">
        <v>4103</v>
      </c>
      <c r="D994" s="56" t="s">
        <v>289</v>
      </c>
      <c r="E994" s="193">
        <v>316200340706200</v>
      </c>
      <c r="F994" s="197">
        <v>267.3048</v>
      </c>
      <c r="G994" s="193">
        <v>0</v>
      </c>
      <c r="H994" s="21"/>
      <c r="I994" s="193"/>
      <c r="J994" s="197" t="e">
        <v>#N/A</v>
      </c>
      <c r="K994" s="21"/>
      <c r="L994" s="193" t="e">
        <v>#N/A</v>
      </c>
      <c r="M994" s="193"/>
      <c r="N994" s="81"/>
      <c r="O994" s="193"/>
      <c r="P994" s="197"/>
      <c r="Q994" s="21"/>
      <c r="R994" s="21"/>
      <c r="S994" s="21"/>
      <c r="T994" s="81"/>
    </row>
    <row r="995" spans="1:20" s="413" customFormat="1" ht="42" customHeight="1">
      <c r="A995" s="192">
        <v>834018</v>
      </c>
      <c r="B995" s="21" t="s">
        <v>945</v>
      </c>
      <c r="C995" s="44" t="s">
        <v>4589</v>
      </c>
      <c r="D995" s="56" t="s">
        <v>289</v>
      </c>
      <c r="E995" s="193"/>
      <c r="F995" s="197" t="e">
        <v>#N/A</v>
      </c>
      <c r="G995" s="193">
        <v>0</v>
      </c>
      <c r="H995" s="21"/>
      <c r="I995" s="193"/>
      <c r="J995" s="197" t="e">
        <v>#N/A</v>
      </c>
      <c r="K995" s="21"/>
      <c r="L995" s="193" t="e">
        <v>#N/A</v>
      </c>
      <c r="M995" s="193"/>
      <c r="N995" s="81"/>
      <c r="O995" s="193"/>
      <c r="P995" s="197"/>
      <c r="Q995" s="21"/>
      <c r="R995" s="21"/>
      <c r="S995" s="21"/>
      <c r="T995" s="81"/>
    </row>
    <row r="996" spans="1:20" s="413" customFormat="1" ht="42" customHeight="1">
      <c r="A996" s="192">
        <v>834019</v>
      </c>
      <c r="B996" s="21" t="s">
        <v>946</v>
      </c>
      <c r="C996" s="44" t="s">
        <v>4480</v>
      </c>
      <c r="D996" s="56" t="s">
        <v>289</v>
      </c>
      <c r="E996" s="193"/>
      <c r="F996" s="197" t="e">
        <v>#N/A</v>
      </c>
      <c r="G996" s="193">
        <v>0</v>
      </c>
      <c r="H996" s="21"/>
      <c r="I996" s="193"/>
      <c r="J996" s="197" t="e">
        <v>#N/A</v>
      </c>
      <c r="K996" s="21"/>
      <c r="L996" s="193" t="e">
        <v>#N/A</v>
      </c>
      <c r="M996" s="193"/>
      <c r="N996" s="81"/>
      <c r="O996" s="193"/>
      <c r="P996" s="197"/>
      <c r="Q996" s="21"/>
      <c r="R996" s="21"/>
      <c r="S996" s="21"/>
      <c r="T996" s="81"/>
    </row>
    <row r="997" spans="1:20" s="413" customFormat="1" ht="42" customHeight="1">
      <c r="A997" s="192">
        <v>834020</v>
      </c>
      <c r="B997" s="21" t="s">
        <v>947</v>
      </c>
      <c r="C997" s="44" t="s">
        <v>4590</v>
      </c>
      <c r="D997" s="56" t="s">
        <v>289</v>
      </c>
      <c r="E997" s="193"/>
      <c r="F997" s="197" t="e">
        <v>#N/A</v>
      </c>
      <c r="G997" s="193">
        <v>0</v>
      </c>
      <c r="H997" s="21"/>
      <c r="I997" s="193"/>
      <c r="J997" s="197" t="e">
        <v>#N/A</v>
      </c>
      <c r="K997" s="21"/>
      <c r="L997" s="193" t="e">
        <v>#N/A</v>
      </c>
      <c r="M997" s="193"/>
      <c r="N997" s="81"/>
      <c r="O997" s="193"/>
      <c r="P997" s="197"/>
      <c r="Q997" s="21"/>
      <c r="R997" s="21"/>
      <c r="S997" s="21"/>
      <c r="T997" s="81"/>
    </row>
    <row r="998" spans="1:20" s="413" customFormat="1" ht="42" customHeight="1">
      <c r="A998" s="194">
        <v>834026</v>
      </c>
      <c r="B998" s="134" t="s">
        <v>2998</v>
      </c>
      <c r="C998" s="44" t="s">
        <v>4650</v>
      </c>
      <c r="D998" s="56" t="s">
        <v>289</v>
      </c>
      <c r="E998" s="193"/>
      <c r="F998" s="197" t="e">
        <v>#N/A</v>
      </c>
      <c r="G998" s="193" t="e">
        <v>#N/A</v>
      </c>
      <c r="H998" s="134"/>
      <c r="I998" s="193"/>
      <c r="J998" s="197" t="e">
        <v>#N/A</v>
      </c>
      <c r="K998" s="134"/>
      <c r="L998" s="193" t="e">
        <v>#N/A</v>
      </c>
      <c r="M998" s="193"/>
      <c r="N998" s="81"/>
      <c r="O998" s="193"/>
      <c r="P998" s="197"/>
      <c r="Q998" s="134"/>
      <c r="R998" s="134"/>
      <c r="S998" s="134"/>
      <c r="T998" s="81"/>
    </row>
    <row r="999" spans="1:20" s="413" customFormat="1" ht="42" customHeight="1">
      <c r="A999" s="194">
        <v>834021</v>
      </c>
      <c r="B999" s="134" t="s">
        <v>641</v>
      </c>
      <c r="C999" s="44" t="s">
        <v>1191</v>
      </c>
      <c r="D999" s="56" t="s">
        <v>289</v>
      </c>
      <c r="E999" s="193"/>
      <c r="F999" s="197" t="e">
        <v>#N/A</v>
      </c>
      <c r="G999" s="193">
        <v>0</v>
      </c>
      <c r="H999" s="134"/>
      <c r="I999" s="193"/>
      <c r="J999" s="197" t="e">
        <v>#N/A</v>
      </c>
      <c r="K999" s="134"/>
      <c r="L999" s="193" t="e">
        <v>#N/A</v>
      </c>
      <c r="M999" s="193"/>
      <c r="N999" s="81"/>
      <c r="O999" s="193"/>
      <c r="P999" s="197"/>
      <c r="Q999" s="134"/>
      <c r="R999" s="134"/>
      <c r="S999" s="134"/>
      <c r="T999" s="81"/>
    </row>
    <row r="1000" spans="1:20" s="413" customFormat="1" ht="42" customHeight="1">
      <c r="A1000" s="194">
        <v>834023</v>
      </c>
      <c r="B1000" s="134" t="s">
        <v>3218</v>
      </c>
      <c r="C1000" s="44" t="s">
        <v>4591</v>
      </c>
      <c r="D1000" s="56" t="s">
        <v>289</v>
      </c>
      <c r="E1000" s="193"/>
      <c r="F1000" s="197" t="e">
        <v>#N/A</v>
      </c>
      <c r="G1000" s="193" t="e">
        <v>#N/A</v>
      </c>
      <c r="H1000" s="134"/>
      <c r="I1000" s="193"/>
      <c r="J1000" s="197" t="e">
        <v>#N/A</v>
      </c>
      <c r="K1000" s="134"/>
      <c r="L1000" s="193" t="e">
        <v>#N/A</v>
      </c>
      <c r="M1000" s="193"/>
      <c r="N1000" s="81"/>
      <c r="O1000" s="193"/>
      <c r="P1000" s="197"/>
      <c r="Q1000" s="134"/>
      <c r="R1000" s="134"/>
      <c r="S1000" s="134"/>
      <c r="T1000" s="81"/>
    </row>
    <row r="1001" spans="1:20" s="413" customFormat="1" ht="42" customHeight="1">
      <c r="A1001" s="194">
        <v>834024</v>
      </c>
      <c r="B1001" s="134" t="s">
        <v>3219</v>
      </c>
      <c r="C1001" s="44" t="s">
        <v>4260</v>
      </c>
      <c r="D1001" s="56" t="s">
        <v>289</v>
      </c>
      <c r="E1001" s="193"/>
      <c r="F1001" s="197" t="e">
        <v>#N/A</v>
      </c>
      <c r="G1001" s="193" t="e">
        <v>#N/A</v>
      </c>
      <c r="H1001" s="134"/>
      <c r="I1001" s="193"/>
      <c r="J1001" s="197" t="e">
        <v>#N/A</v>
      </c>
      <c r="K1001" s="134"/>
      <c r="L1001" s="193" t="e">
        <v>#N/A</v>
      </c>
      <c r="M1001" s="193"/>
      <c r="N1001" s="81"/>
      <c r="O1001" s="193"/>
      <c r="P1001" s="197"/>
      <c r="Q1001" s="134"/>
      <c r="R1001" s="134"/>
      <c r="S1001" s="134"/>
      <c r="T1001" s="81"/>
    </row>
    <row r="1002" spans="1:20" s="413" customFormat="1" ht="42" customHeight="1">
      <c r="A1002" s="194">
        <v>834025</v>
      </c>
      <c r="B1002" s="134" t="s">
        <v>3220</v>
      </c>
      <c r="C1002" s="44" t="s">
        <v>4261</v>
      </c>
      <c r="D1002" s="56" t="s">
        <v>289</v>
      </c>
      <c r="E1002" s="193"/>
      <c r="F1002" s="197" t="e">
        <v>#N/A</v>
      </c>
      <c r="G1002" s="193" t="e">
        <v>#N/A</v>
      </c>
      <c r="H1002" s="134"/>
      <c r="I1002" s="193"/>
      <c r="J1002" s="197" t="e">
        <v>#N/A</v>
      </c>
      <c r="K1002" s="134"/>
      <c r="L1002" s="193" t="e">
        <v>#N/A</v>
      </c>
      <c r="M1002" s="193"/>
      <c r="N1002" s="81"/>
      <c r="O1002" s="193"/>
      <c r="P1002" s="197"/>
      <c r="Q1002" s="134"/>
      <c r="R1002" s="134"/>
      <c r="S1002" s="134"/>
      <c r="T1002" s="81"/>
    </row>
    <row r="1003" spans="1:20" s="413" customFormat="1" ht="42" customHeight="1">
      <c r="A1003" s="189">
        <v>834027</v>
      </c>
      <c r="B1003" s="21" t="s">
        <v>3226</v>
      </c>
      <c r="C1003" s="44" t="s">
        <v>3227</v>
      </c>
      <c r="D1003" s="56" t="s">
        <v>289</v>
      </c>
      <c r="E1003" s="193"/>
      <c r="F1003" s="197" t="e">
        <v>#N/A</v>
      </c>
      <c r="G1003" s="193" t="e">
        <v>#N/A</v>
      </c>
      <c r="H1003" s="21"/>
      <c r="I1003" s="193"/>
      <c r="J1003" s="197" t="e">
        <v>#N/A</v>
      </c>
      <c r="K1003" s="21"/>
      <c r="L1003" s="193" t="e">
        <v>#N/A</v>
      </c>
      <c r="M1003" s="193"/>
      <c r="N1003" s="81"/>
      <c r="O1003" s="193"/>
      <c r="P1003" s="197"/>
      <c r="Q1003" s="21"/>
      <c r="R1003" s="21"/>
      <c r="S1003" s="21"/>
      <c r="T1003" s="81"/>
    </row>
    <row r="1004" spans="1:20" s="413" customFormat="1" ht="42" customHeight="1">
      <c r="A1004" s="189">
        <v>834028</v>
      </c>
      <c r="B1004" s="21" t="s">
        <v>3228</v>
      </c>
      <c r="C1004" s="44" t="s">
        <v>4704</v>
      </c>
      <c r="D1004" s="56" t="s">
        <v>289</v>
      </c>
      <c r="E1004" s="193"/>
      <c r="F1004" s="197" t="e">
        <v>#N/A</v>
      </c>
      <c r="G1004" s="193" t="e">
        <v>#N/A</v>
      </c>
      <c r="H1004" s="21"/>
      <c r="I1004" s="193"/>
      <c r="J1004" s="197" t="e">
        <v>#N/A</v>
      </c>
      <c r="K1004" s="21"/>
      <c r="L1004" s="193" t="e">
        <v>#N/A</v>
      </c>
      <c r="M1004" s="193"/>
      <c r="N1004" s="81"/>
      <c r="O1004" s="193"/>
      <c r="P1004" s="197"/>
      <c r="Q1004" s="21"/>
      <c r="R1004" s="21"/>
      <c r="S1004" s="21"/>
      <c r="T1004" s="81"/>
    </row>
    <row r="1005" spans="1:20" s="413" customFormat="1" ht="42" customHeight="1">
      <c r="A1005" s="189">
        <v>834029</v>
      </c>
      <c r="B1005" s="21" t="s">
        <v>3229</v>
      </c>
      <c r="C1005" s="44" t="s">
        <v>3236</v>
      </c>
      <c r="D1005" s="56" t="s">
        <v>289</v>
      </c>
      <c r="E1005" s="193"/>
      <c r="F1005" s="197" t="e">
        <v>#N/A</v>
      </c>
      <c r="G1005" s="193" t="e">
        <v>#N/A</v>
      </c>
      <c r="H1005" s="21"/>
      <c r="I1005" s="193"/>
      <c r="J1005" s="197" t="e">
        <v>#N/A</v>
      </c>
      <c r="K1005" s="21"/>
      <c r="L1005" s="193" t="e">
        <v>#N/A</v>
      </c>
      <c r="M1005" s="193"/>
      <c r="N1005" s="81"/>
      <c r="O1005" s="193"/>
      <c r="P1005" s="197"/>
      <c r="Q1005" s="21"/>
      <c r="R1005" s="21"/>
      <c r="S1005" s="21"/>
      <c r="T1005" s="81"/>
    </row>
    <row r="1006" spans="1:20" s="413" customFormat="1" ht="42" customHeight="1">
      <c r="A1006" s="189">
        <v>834030</v>
      </c>
      <c r="B1006" s="21" t="s">
        <v>3230</v>
      </c>
      <c r="C1006" s="44" t="s">
        <v>3237</v>
      </c>
      <c r="D1006" s="56" t="s">
        <v>289</v>
      </c>
      <c r="E1006" s="193"/>
      <c r="F1006" s="197" t="e">
        <v>#N/A</v>
      </c>
      <c r="G1006" s="193" t="e">
        <v>#N/A</v>
      </c>
      <c r="H1006" s="21"/>
      <c r="I1006" s="193"/>
      <c r="J1006" s="197" t="e">
        <v>#N/A</v>
      </c>
      <c r="K1006" s="21"/>
      <c r="L1006" s="193" t="e">
        <v>#N/A</v>
      </c>
      <c r="M1006" s="193"/>
      <c r="N1006" s="81"/>
      <c r="O1006" s="193"/>
      <c r="P1006" s="197"/>
      <c r="Q1006" s="21"/>
      <c r="R1006" s="21"/>
      <c r="S1006" s="21"/>
      <c r="T1006" s="81"/>
    </row>
    <row r="1007" spans="1:20" s="413" customFormat="1" ht="42" customHeight="1">
      <c r="A1007" s="189">
        <v>834031</v>
      </c>
      <c r="B1007" s="21" t="s">
        <v>3231</v>
      </c>
      <c r="C1007" s="44" t="s">
        <v>4645</v>
      </c>
      <c r="D1007" s="56" t="s">
        <v>289</v>
      </c>
      <c r="E1007" s="193"/>
      <c r="F1007" s="197" t="e">
        <v>#N/A</v>
      </c>
      <c r="G1007" s="193" t="e">
        <v>#N/A</v>
      </c>
      <c r="H1007" s="21"/>
      <c r="I1007" s="193"/>
      <c r="J1007" s="197" t="e">
        <v>#N/A</v>
      </c>
      <c r="K1007" s="21"/>
      <c r="L1007" s="193" t="e">
        <v>#N/A</v>
      </c>
      <c r="M1007" s="193"/>
      <c r="N1007" s="81"/>
      <c r="O1007" s="193"/>
      <c r="P1007" s="197"/>
      <c r="Q1007" s="21"/>
      <c r="R1007" s="21"/>
      <c r="S1007" s="21"/>
      <c r="T1007" s="81"/>
    </row>
    <row r="1008" spans="1:20" s="413" customFormat="1" ht="42" customHeight="1">
      <c r="A1008" s="189">
        <v>834032</v>
      </c>
      <c r="B1008" s="21" t="s">
        <v>3232</v>
      </c>
      <c r="C1008" s="44" t="s">
        <v>3238</v>
      </c>
      <c r="D1008" s="56" t="s">
        <v>289</v>
      </c>
      <c r="E1008" s="193"/>
      <c r="F1008" s="197" t="e">
        <v>#N/A</v>
      </c>
      <c r="G1008" s="193" t="e">
        <v>#N/A</v>
      </c>
      <c r="H1008" s="21"/>
      <c r="I1008" s="193"/>
      <c r="J1008" s="197" t="e">
        <v>#N/A</v>
      </c>
      <c r="K1008" s="21"/>
      <c r="L1008" s="193" t="e">
        <v>#N/A</v>
      </c>
      <c r="M1008" s="193"/>
      <c r="N1008" s="81"/>
      <c r="O1008" s="193"/>
      <c r="P1008" s="197"/>
      <c r="Q1008" s="21"/>
      <c r="R1008" s="21"/>
      <c r="S1008" s="21"/>
      <c r="T1008" s="81"/>
    </row>
    <row r="1009" spans="1:20" s="413" customFormat="1" ht="42" customHeight="1" thickBot="1">
      <c r="A1009" s="189">
        <v>834033</v>
      </c>
      <c r="B1009" s="21" t="s">
        <v>3233</v>
      </c>
      <c r="C1009" s="44" t="s">
        <v>3239</v>
      </c>
      <c r="D1009" s="56" t="s">
        <v>289</v>
      </c>
      <c r="E1009" s="193"/>
      <c r="F1009" s="197" t="e">
        <v>#N/A</v>
      </c>
      <c r="G1009" s="193" t="e">
        <v>#N/A</v>
      </c>
      <c r="H1009" s="21"/>
      <c r="I1009" s="193"/>
      <c r="J1009" s="197" t="e">
        <v>#N/A</v>
      </c>
      <c r="K1009" s="21"/>
      <c r="L1009" s="193" t="e">
        <v>#N/A</v>
      </c>
      <c r="M1009" s="193"/>
      <c r="N1009" s="81"/>
      <c r="O1009" s="193"/>
      <c r="P1009" s="197"/>
      <c r="Q1009" s="21"/>
      <c r="R1009" s="21"/>
      <c r="S1009" s="21"/>
      <c r="T1009" s="81"/>
    </row>
    <row r="1010" spans="1:20" s="413" customFormat="1" ht="21" customHeight="1" thickBot="1">
      <c r="A1010" s="454"/>
      <c r="B1010" s="455"/>
      <c r="C1010" s="466" t="s">
        <v>10</v>
      </c>
      <c r="D1010" s="466"/>
      <c r="E1010" s="467"/>
      <c r="F1010" s="197">
        <v>0</v>
      </c>
      <c r="G1010" s="193" t="e">
        <v>#N/A</v>
      </c>
      <c r="H1010" s="455"/>
      <c r="I1010" s="467"/>
      <c r="J1010" s="197" t="e">
        <v>#N/A</v>
      </c>
      <c r="K1010" s="458"/>
      <c r="L1010" s="193">
        <v>0</v>
      </c>
      <c r="M1010" s="193"/>
      <c r="N1010" s="81"/>
      <c r="O1010" s="193"/>
      <c r="P1010" s="197"/>
      <c r="Q1010" s="455"/>
      <c r="R1010" s="455"/>
      <c r="S1010" s="455"/>
      <c r="T1010" s="81"/>
    </row>
    <row r="1011" spans="1:20" s="413" customFormat="1" ht="42" customHeight="1">
      <c r="A1011" s="203">
        <v>935001</v>
      </c>
      <c r="B1011" s="135" t="s">
        <v>948</v>
      </c>
      <c r="C1011" s="44" t="s">
        <v>1192</v>
      </c>
      <c r="D1011" s="56" t="s">
        <v>290</v>
      </c>
      <c r="E1011" s="193">
        <v>316000350107602</v>
      </c>
      <c r="F1011" s="197">
        <v>1750.7028</v>
      </c>
      <c r="G1011" s="193">
        <v>0</v>
      </c>
      <c r="H1011" s="135"/>
      <c r="I1011" s="193" t="s">
        <v>2160</v>
      </c>
      <c r="J1011" s="197">
        <v>1732.3145999999999</v>
      </c>
      <c r="K1011" s="135" t="s">
        <v>2330</v>
      </c>
      <c r="L1011" s="193">
        <v>1212</v>
      </c>
      <c r="M1011" s="193" t="s">
        <v>2769</v>
      </c>
      <c r="N1011" s="81">
        <v>1408.1310349727632</v>
      </c>
      <c r="O1011" s="193"/>
      <c r="P1011" s="197"/>
      <c r="Q1011" s="135"/>
      <c r="R1011" s="135"/>
      <c r="S1011" s="21" t="s">
        <v>3490</v>
      </c>
      <c r="T1011" s="81">
        <v>1215</v>
      </c>
    </row>
    <row r="1012" spans="1:20" s="413" customFormat="1" ht="42" customHeight="1">
      <c r="A1012" s="192">
        <v>935002</v>
      </c>
      <c r="B1012" s="21" t="s">
        <v>283</v>
      </c>
      <c r="C1012" s="44" t="s">
        <v>1193</v>
      </c>
      <c r="D1012" s="56" t="s">
        <v>290</v>
      </c>
      <c r="E1012" s="193">
        <v>316000350107602</v>
      </c>
      <c r="F1012" s="197">
        <v>1750.7028</v>
      </c>
      <c r="G1012" s="193">
        <v>0</v>
      </c>
      <c r="H1012" s="21"/>
      <c r="I1012" s="193" t="s">
        <v>2159</v>
      </c>
      <c r="J1012" s="197">
        <v>1929.9546</v>
      </c>
      <c r="K1012" s="21"/>
      <c r="L1012" s="193" t="e">
        <v>#N/A</v>
      </c>
      <c r="M1012" s="193" t="s">
        <v>2770</v>
      </c>
      <c r="N1012" s="81">
        <v>1835.7817658841484</v>
      </c>
      <c r="O1012" s="193"/>
      <c r="P1012" s="197"/>
      <c r="Q1012" s="21"/>
      <c r="R1012" s="21"/>
      <c r="S1012" s="21" t="s">
        <v>3490</v>
      </c>
      <c r="T1012" s="81">
        <v>1215</v>
      </c>
    </row>
    <row r="1013" spans="1:20" s="413" customFormat="1" ht="42" customHeight="1">
      <c r="A1013" s="192">
        <v>935003</v>
      </c>
      <c r="B1013" s="21" t="s">
        <v>284</v>
      </c>
      <c r="C1013" s="44" t="s">
        <v>4180</v>
      </c>
      <c r="D1013" s="56" t="s">
        <v>290</v>
      </c>
      <c r="E1013" s="193">
        <v>236020350107601</v>
      </c>
      <c r="F1013" s="197">
        <v>1537.2</v>
      </c>
      <c r="G1013" s="193">
        <v>0</v>
      </c>
      <c r="H1013" s="21"/>
      <c r="I1013" s="418" t="s">
        <v>5121</v>
      </c>
      <c r="J1013" s="197" t="e">
        <v>#N/A</v>
      </c>
      <c r="K1013" s="21" t="s">
        <v>2331</v>
      </c>
      <c r="L1013" s="193">
        <v>1339.2</v>
      </c>
      <c r="M1013" s="193" t="s">
        <v>2768</v>
      </c>
      <c r="N1013" s="81">
        <v>1484.8619989391048</v>
      </c>
      <c r="O1013" s="193"/>
      <c r="P1013" s="197"/>
      <c r="Q1013" s="21"/>
      <c r="R1013" s="21"/>
      <c r="S1013" s="21" t="s">
        <v>3491</v>
      </c>
      <c r="T1013" s="81">
        <v>1370</v>
      </c>
    </row>
    <row r="1014" spans="1:20" s="413" customFormat="1" ht="42" customHeight="1">
      <c r="A1014" s="192">
        <v>935004</v>
      </c>
      <c r="B1014" s="21" t="s">
        <v>778</v>
      </c>
      <c r="C1014" s="44" t="s">
        <v>779</v>
      </c>
      <c r="D1014" s="56" t="s">
        <v>290</v>
      </c>
      <c r="E1014" s="193"/>
      <c r="F1014" s="197" t="e">
        <v>#N/A</v>
      </c>
      <c r="G1014" s="193" t="s">
        <v>1964</v>
      </c>
      <c r="H1014" s="21"/>
      <c r="I1014" s="193" t="s">
        <v>2161</v>
      </c>
      <c r="J1014" s="197">
        <v>1910.1905999999999</v>
      </c>
      <c r="K1014" s="21" t="s">
        <v>2332</v>
      </c>
      <c r="L1014" s="193">
        <v>1208</v>
      </c>
      <c r="M1014" s="193" t="s">
        <v>2771</v>
      </c>
      <c r="N1014" s="81">
        <v>1418.0824910503088</v>
      </c>
      <c r="O1014" s="193"/>
      <c r="P1014" s="197"/>
      <c r="Q1014" s="21"/>
      <c r="R1014" s="21"/>
      <c r="S1014" s="21" t="s">
        <v>3486</v>
      </c>
      <c r="T1014" s="81">
        <v>1340</v>
      </c>
    </row>
    <row r="1015" spans="1:20" s="413" customFormat="1" ht="42" customHeight="1">
      <c r="A1015" s="192">
        <v>935059</v>
      </c>
      <c r="B1015" s="21" t="s">
        <v>2848</v>
      </c>
      <c r="C1015" s="44" t="s">
        <v>4262</v>
      </c>
      <c r="D1015" s="56" t="s">
        <v>290</v>
      </c>
      <c r="E1015" s="193"/>
      <c r="F1015" s="197" t="e">
        <v>#N/A</v>
      </c>
      <c r="G1015" s="193" t="s">
        <v>2861</v>
      </c>
      <c r="H1015" s="21"/>
      <c r="I1015" s="418" t="s">
        <v>5122</v>
      </c>
      <c r="J1015" s="197" t="e">
        <v>#N/A</v>
      </c>
      <c r="K1015" s="21" t="s">
        <v>2865</v>
      </c>
      <c r="L1015" s="193">
        <v>3462.4</v>
      </c>
      <c r="M1015" s="193" t="s">
        <v>2871</v>
      </c>
      <c r="N1015" s="81">
        <v>3617.88</v>
      </c>
      <c r="O1015" s="193"/>
      <c r="P1015" s="197"/>
      <c r="Q1015" s="21"/>
      <c r="R1015" s="21"/>
      <c r="S1015" s="21" t="s">
        <v>3487</v>
      </c>
      <c r="T1015" s="81">
        <v>3540</v>
      </c>
    </row>
    <row r="1016" spans="1:20" s="413" customFormat="1" ht="42" customHeight="1">
      <c r="A1016" s="192">
        <v>935058</v>
      </c>
      <c r="B1016" s="21" t="s">
        <v>2849</v>
      </c>
      <c r="C1016" s="44" t="s">
        <v>4263</v>
      </c>
      <c r="D1016" s="56" t="s">
        <v>290</v>
      </c>
      <c r="E1016" s="193"/>
      <c r="F1016" s="197" t="e">
        <v>#N/A</v>
      </c>
      <c r="G1016" s="193" t="s">
        <v>2862</v>
      </c>
      <c r="H1016" s="21"/>
      <c r="I1016" s="418" t="s">
        <v>5123</v>
      </c>
      <c r="J1016" s="197" t="e">
        <v>#N/A</v>
      </c>
      <c r="K1016" s="21" t="s">
        <v>2866</v>
      </c>
      <c r="L1016" s="193">
        <v>2134.4</v>
      </c>
      <c r="M1016" s="193" t="s">
        <v>2872</v>
      </c>
      <c r="N1016" s="81">
        <v>2537.6212997742382</v>
      </c>
      <c r="O1016" s="193"/>
      <c r="P1016" s="197"/>
      <c r="Q1016" s="21"/>
      <c r="R1016" s="21"/>
      <c r="S1016" s="21" t="s">
        <v>3488</v>
      </c>
      <c r="T1016" s="81">
        <v>2220</v>
      </c>
    </row>
    <row r="1017" spans="1:20" s="413" customFormat="1" ht="42" customHeight="1">
      <c r="A1017" s="192">
        <v>935062</v>
      </c>
      <c r="B1017" s="21" t="s">
        <v>2850</v>
      </c>
      <c r="C1017" s="44" t="s">
        <v>2852</v>
      </c>
      <c r="D1017" s="56" t="s">
        <v>290</v>
      </c>
      <c r="E1017" s="193"/>
      <c r="F1017" s="197" t="e">
        <v>#N/A</v>
      </c>
      <c r="G1017" s="193" t="s">
        <v>2863</v>
      </c>
      <c r="H1017" s="21"/>
      <c r="I1017" s="418"/>
      <c r="J1017" s="197" t="e">
        <v>#N/A</v>
      </c>
      <c r="K1017" s="21" t="s">
        <v>2867</v>
      </c>
      <c r="L1017" s="193">
        <v>1313.6</v>
      </c>
      <c r="M1017" s="193" t="s">
        <v>2870</v>
      </c>
      <c r="N1017" s="81">
        <v>1482.2431947081718</v>
      </c>
      <c r="O1017" s="193"/>
      <c r="P1017" s="197"/>
      <c r="Q1017" s="21"/>
      <c r="R1017" s="21"/>
      <c r="S1017" s="21" t="s">
        <v>3485</v>
      </c>
      <c r="T1017" s="81">
        <v>1340</v>
      </c>
    </row>
    <row r="1018" spans="1:20" s="413" customFormat="1" ht="42" customHeight="1">
      <c r="A1018" s="192">
        <v>935057</v>
      </c>
      <c r="B1018" s="134" t="s">
        <v>2851</v>
      </c>
      <c r="C1018" s="477" t="s">
        <v>4264</v>
      </c>
      <c r="D1018" s="93" t="s">
        <v>290</v>
      </c>
      <c r="E1018" s="195"/>
      <c r="F1018" s="197" t="e">
        <v>#N/A</v>
      </c>
      <c r="G1018" s="195" t="s">
        <v>2864</v>
      </c>
      <c r="H1018" s="134"/>
      <c r="I1018" s="419" t="s">
        <v>5124</v>
      </c>
      <c r="J1018" s="197" t="e">
        <v>#N/A</v>
      </c>
      <c r="K1018" s="134" t="s">
        <v>2868</v>
      </c>
      <c r="L1018" s="193">
        <v>1960</v>
      </c>
      <c r="M1018" s="195" t="s">
        <v>2869</v>
      </c>
      <c r="N1018" s="242">
        <v>2029.5732789732033</v>
      </c>
      <c r="O1018" s="195"/>
      <c r="P1018" s="206"/>
      <c r="Q1018" s="134"/>
      <c r="R1018" s="134"/>
      <c r="S1018" s="134" t="s">
        <v>3489</v>
      </c>
      <c r="T1018" s="242">
        <v>2429</v>
      </c>
    </row>
    <row r="1019" spans="1:20" s="413" customFormat="1" ht="42" customHeight="1">
      <c r="A1019" s="480">
        <v>935078</v>
      </c>
      <c r="B1019" s="21" t="s">
        <v>3785</v>
      </c>
      <c r="C1019" s="43" t="s">
        <v>4705</v>
      </c>
      <c r="D1019" s="57" t="s">
        <v>290</v>
      </c>
      <c r="E1019" s="197">
        <v>236031350107610</v>
      </c>
      <c r="F1019" s="197">
        <v>0</v>
      </c>
      <c r="G1019" s="197"/>
      <c r="H1019" s="21"/>
      <c r="I1019" s="420"/>
      <c r="J1019" s="197" t="e">
        <v>#N/A</v>
      </c>
      <c r="K1019" s="21" t="s">
        <v>5125</v>
      </c>
      <c r="L1019" s="193">
        <v>0</v>
      </c>
      <c r="M1019" s="197"/>
      <c r="N1019" s="81"/>
      <c r="O1019" s="197"/>
      <c r="P1019" s="197"/>
      <c r="Q1019" s="21"/>
      <c r="R1019" s="21"/>
      <c r="S1019" s="21"/>
      <c r="T1019" s="81"/>
    </row>
    <row r="1020" spans="1:20" s="413" customFormat="1" ht="42" customHeight="1">
      <c r="A1020" s="480">
        <v>935079</v>
      </c>
      <c r="B1020" s="21" t="s">
        <v>3786</v>
      </c>
      <c r="C1020" s="43" t="s">
        <v>4706</v>
      </c>
      <c r="D1020" s="57" t="s">
        <v>290</v>
      </c>
      <c r="E1020" s="197">
        <v>236031350207610</v>
      </c>
      <c r="F1020" s="197">
        <v>0</v>
      </c>
      <c r="G1020" s="197"/>
      <c r="H1020" s="21"/>
      <c r="I1020" s="420"/>
      <c r="J1020" s="197" t="e">
        <v>#N/A</v>
      </c>
      <c r="K1020" s="21" t="s">
        <v>5126</v>
      </c>
      <c r="L1020" s="193">
        <v>0</v>
      </c>
      <c r="M1020" s="197"/>
      <c r="N1020" s="81"/>
      <c r="O1020" s="197"/>
      <c r="P1020" s="197"/>
      <c r="Q1020" s="21"/>
      <c r="R1020" s="21"/>
      <c r="S1020" s="21"/>
      <c r="T1020" s="81"/>
    </row>
    <row r="1021" spans="1:20" s="413" customFormat="1" ht="42" customHeight="1">
      <c r="A1021" s="192">
        <v>935005</v>
      </c>
      <c r="B1021" s="135" t="s">
        <v>418</v>
      </c>
      <c r="C1021" s="44" t="s">
        <v>419</v>
      </c>
      <c r="D1021" s="56" t="s">
        <v>290</v>
      </c>
      <c r="E1021" s="193"/>
      <c r="F1021" s="197" t="e">
        <v>#N/A</v>
      </c>
      <c r="G1021" s="193" t="s">
        <v>1997</v>
      </c>
      <c r="H1021" s="135"/>
      <c r="I1021" s="193" t="s">
        <v>2175</v>
      </c>
      <c r="J1021" s="197">
        <v>3293.6705999999999</v>
      </c>
      <c r="K1021" s="135" t="s">
        <v>2333</v>
      </c>
      <c r="L1021" s="193">
        <v>1998.4</v>
      </c>
      <c r="M1021" s="193" t="s">
        <v>2774</v>
      </c>
      <c r="N1021" s="83">
        <v>1907.5008532499996</v>
      </c>
      <c r="O1021" s="193"/>
      <c r="P1021" s="193"/>
      <c r="Q1021" s="135"/>
      <c r="R1021" s="135"/>
      <c r="S1021" s="135" t="s">
        <v>3444</v>
      </c>
      <c r="T1021" s="83">
        <v>2009</v>
      </c>
    </row>
    <row r="1022" spans="1:20" s="413" customFormat="1" ht="42" customHeight="1">
      <c r="A1022" s="192">
        <v>935069</v>
      </c>
      <c r="B1022" s="21" t="s">
        <v>3178</v>
      </c>
      <c r="C1022" s="44" t="s">
        <v>3179</v>
      </c>
      <c r="D1022" s="56" t="s">
        <v>290</v>
      </c>
      <c r="E1022" s="193"/>
      <c r="F1022" s="197" t="e">
        <v>#N/A</v>
      </c>
      <c r="G1022" s="193" t="e">
        <v>#N/A</v>
      </c>
      <c r="H1022" s="21"/>
      <c r="I1022" s="418"/>
      <c r="J1022" s="197" t="e">
        <v>#N/A</v>
      </c>
      <c r="K1022" s="21" t="s">
        <v>3363</v>
      </c>
      <c r="L1022" s="193">
        <v>2728.8</v>
      </c>
      <c r="M1022" s="193" t="s">
        <v>3419</v>
      </c>
      <c r="N1022" s="81">
        <v>2828.6083086312065</v>
      </c>
      <c r="O1022" s="193"/>
      <c r="P1022" s="197"/>
      <c r="Q1022" s="21"/>
      <c r="R1022" s="21"/>
      <c r="S1022" s="21" t="s">
        <v>3443</v>
      </c>
      <c r="T1022" s="81">
        <v>2917</v>
      </c>
    </row>
    <row r="1023" spans="1:20" s="413" customFormat="1" ht="42" customHeight="1">
      <c r="A1023" s="192">
        <v>935006</v>
      </c>
      <c r="B1023" s="21" t="s">
        <v>285</v>
      </c>
      <c r="C1023" s="44" t="s">
        <v>1194</v>
      </c>
      <c r="D1023" s="56" t="s">
        <v>290</v>
      </c>
      <c r="E1023" s="193">
        <v>315100350107095</v>
      </c>
      <c r="F1023" s="197">
        <v>2254.56</v>
      </c>
      <c r="G1023" s="193">
        <v>0</v>
      </c>
      <c r="H1023" s="21"/>
      <c r="I1023" s="193" t="s">
        <v>2205</v>
      </c>
      <c r="J1023" s="197">
        <v>3096.0306</v>
      </c>
      <c r="K1023" s="21" t="s">
        <v>2335</v>
      </c>
      <c r="L1023" s="193">
        <v>1872</v>
      </c>
      <c r="M1023" s="193" t="s">
        <v>2775</v>
      </c>
      <c r="N1023" s="81">
        <v>2247.8604890678753</v>
      </c>
      <c r="O1023" s="193"/>
      <c r="P1023" s="197"/>
      <c r="Q1023" s="21"/>
      <c r="R1023" s="21"/>
      <c r="S1023" s="21" t="s">
        <v>3448</v>
      </c>
      <c r="T1023" s="81">
        <v>2001</v>
      </c>
    </row>
    <row r="1024" spans="1:20" s="413" customFormat="1" ht="42" customHeight="1">
      <c r="A1024" s="192">
        <v>831020</v>
      </c>
      <c r="B1024" s="21" t="s">
        <v>3182</v>
      </c>
      <c r="C1024" s="44" t="s">
        <v>3183</v>
      </c>
      <c r="D1024" s="56" t="s">
        <v>290</v>
      </c>
      <c r="E1024" s="193">
        <v>46900350107095</v>
      </c>
      <c r="F1024" s="197">
        <v>2374.1171999999997</v>
      </c>
      <c r="G1024" s="193" t="e">
        <v>#N/A</v>
      </c>
      <c r="H1024" s="21"/>
      <c r="I1024" s="193" t="s">
        <v>3260</v>
      </c>
      <c r="J1024" s="197">
        <v>2700.7505999999998</v>
      </c>
      <c r="K1024" s="21" t="s">
        <v>3364</v>
      </c>
      <c r="L1024" s="193">
        <v>1887.2</v>
      </c>
      <c r="M1024" s="193" t="s">
        <v>3420</v>
      </c>
      <c r="N1024" s="81">
        <v>2132.6599456501835</v>
      </c>
      <c r="O1024" s="193"/>
      <c r="P1024" s="197"/>
      <c r="Q1024" s="21"/>
      <c r="R1024" s="21"/>
      <c r="S1024" s="21" t="s">
        <v>3449</v>
      </c>
      <c r="T1024" s="81">
        <v>2017</v>
      </c>
    </row>
    <row r="1025" spans="1:20" s="413" customFormat="1" ht="42" customHeight="1">
      <c r="A1025" s="192">
        <v>835001</v>
      </c>
      <c r="B1025" s="21" t="s">
        <v>965</v>
      </c>
      <c r="C1025" s="44" t="s">
        <v>966</v>
      </c>
      <c r="D1025" s="56" t="s">
        <v>289</v>
      </c>
      <c r="E1025" s="193">
        <v>236020350207000</v>
      </c>
      <c r="F1025" s="197">
        <v>2493.6828</v>
      </c>
      <c r="G1025" s="193">
        <v>0</v>
      </c>
      <c r="H1025" s="21"/>
      <c r="I1025" s="193" t="s">
        <v>2174</v>
      </c>
      <c r="J1025" s="197">
        <v>3096.0306</v>
      </c>
      <c r="K1025" s="21" t="s">
        <v>2336</v>
      </c>
      <c r="L1025" s="193">
        <v>2094.4</v>
      </c>
      <c r="M1025" s="193" t="s">
        <v>2773</v>
      </c>
      <c r="N1025" s="81">
        <v>2306.6470363954395</v>
      </c>
      <c r="O1025" s="193"/>
      <c r="P1025" s="197"/>
      <c r="Q1025" s="21"/>
      <c r="R1025" s="21"/>
      <c r="S1025" s="21" t="s">
        <v>3450</v>
      </c>
      <c r="T1025" s="81">
        <v>1880</v>
      </c>
    </row>
    <row r="1026" spans="1:20" s="413" customFormat="1" ht="42" customHeight="1">
      <c r="A1026" s="192">
        <v>835002</v>
      </c>
      <c r="B1026" s="21" t="s">
        <v>587</v>
      </c>
      <c r="C1026" s="44" t="s">
        <v>588</v>
      </c>
      <c r="D1026" s="56" t="s">
        <v>289</v>
      </c>
      <c r="E1026" s="193">
        <v>6900350705295</v>
      </c>
      <c r="F1026" s="197">
        <v>1315.1628000000001</v>
      </c>
      <c r="G1026" s="193">
        <v>0</v>
      </c>
      <c r="H1026" s="21"/>
      <c r="I1026" s="418"/>
      <c r="J1026" s="197" t="e">
        <v>#N/A</v>
      </c>
      <c r="K1026" s="21"/>
      <c r="L1026" s="193" t="e">
        <v>#N/A</v>
      </c>
      <c r="M1026" s="193"/>
      <c r="N1026" s="81"/>
      <c r="O1026" s="193"/>
      <c r="P1026" s="197"/>
      <c r="Q1026" s="21"/>
      <c r="R1026" s="21"/>
      <c r="S1026" s="21"/>
      <c r="T1026" s="81"/>
    </row>
    <row r="1027" spans="1:20" s="413" customFormat="1" ht="42" customHeight="1">
      <c r="A1027" s="192">
        <v>935060</v>
      </c>
      <c r="B1027" s="21" t="s">
        <v>1782</v>
      </c>
      <c r="C1027" s="44" t="s">
        <v>1783</v>
      </c>
      <c r="D1027" s="56" t="s">
        <v>290</v>
      </c>
      <c r="E1027" s="193"/>
      <c r="F1027" s="197" t="e">
        <v>#N/A</v>
      </c>
      <c r="G1027" s="193">
        <v>0</v>
      </c>
      <c r="H1027" s="21"/>
      <c r="I1027" s="193"/>
      <c r="J1027" s="197" t="e">
        <v>#N/A</v>
      </c>
      <c r="K1027" s="21" t="s">
        <v>2334</v>
      </c>
      <c r="L1027" s="193">
        <v>4706.3999999999996</v>
      </c>
      <c r="M1027" s="193" t="s">
        <v>2772</v>
      </c>
      <c r="N1027" s="81">
        <v>5828.058408375</v>
      </c>
      <c r="O1027" s="193"/>
      <c r="P1027" s="197"/>
      <c r="Q1027" s="21"/>
      <c r="R1027" s="21"/>
      <c r="S1027" s="21" t="s">
        <v>3447</v>
      </c>
      <c r="T1027" s="81">
        <v>5425</v>
      </c>
    </row>
    <row r="1028" spans="1:20" s="413" customFormat="1" ht="42" customHeight="1">
      <c r="A1028" s="192">
        <v>831019</v>
      </c>
      <c r="B1028" s="21" t="s">
        <v>3180</v>
      </c>
      <c r="C1028" s="44" t="s">
        <v>3181</v>
      </c>
      <c r="D1028" s="56" t="s">
        <v>290</v>
      </c>
      <c r="E1028" s="193"/>
      <c r="F1028" s="197" t="e">
        <v>#N/A</v>
      </c>
      <c r="G1028" s="193" t="e">
        <v>#N/A</v>
      </c>
      <c r="H1028" s="21"/>
      <c r="I1028" s="193"/>
      <c r="J1028" s="197" t="e">
        <v>#N/A</v>
      </c>
      <c r="K1028" s="21"/>
      <c r="L1028" s="193" t="e">
        <v>#N/A</v>
      </c>
      <c r="M1028" s="193" t="s">
        <v>3672</v>
      </c>
      <c r="N1028" s="81">
        <v>5733.6654904686629</v>
      </c>
      <c r="O1028" s="193"/>
      <c r="P1028" s="197"/>
      <c r="Q1028" s="21"/>
      <c r="R1028" s="21"/>
      <c r="S1028" s="21"/>
      <c r="T1028" s="81"/>
    </row>
    <row r="1029" spans="1:20" s="413" customFormat="1" ht="42" customHeight="1">
      <c r="A1029" s="192">
        <v>935070</v>
      </c>
      <c r="B1029" s="21" t="s">
        <v>3184</v>
      </c>
      <c r="C1029" s="44" t="s">
        <v>3185</v>
      </c>
      <c r="D1029" s="56" t="s">
        <v>290</v>
      </c>
      <c r="E1029" s="193"/>
      <c r="F1029" s="197" t="e">
        <v>#N/A</v>
      </c>
      <c r="G1029" s="193" t="e">
        <v>#N/A</v>
      </c>
      <c r="H1029" s="21"/>
      <c r="I1029" s="193"/>
      <c r="J1029" s="197" t="e">
        <v>#N/A</v>
      </c>
      <c r="K1029" s="218" t="s">
        <v>3742</v>
      </c>
      <c r="L1029" s="193">
        <v>4211.2</v>
      </c>
      <c r="M1029" s="193" t="s">
        <v>3422</v>
      </c>
      <c r="N1029" s="81">
        <v>4285.0806906280359</v>
      </c>
      <c r="O1029" s="193"/>
      <c r="P1029" s="197"/>
      <c r="Q1029" s="21"/>
      <c r="R1029" s="21"/>
      <c r="S1029" s="21" t="s">
        <v>3446</v>
      </c>
      <c r="T1029" s="81">
        <v>4328</v>
      </c>
    </row>
    <row r="1030" spans="1:20" s="413" customFormat="1" ht="42" customHeight="1">
      <c r="A1030" s="192">
        <v>935071</v>
      </c>
      <c r="B1030" s="21" t="s">
        <v>3186</v>
      </c>
      <c r="C1030" s="44" t="s">
        <v>4302</v>
      </c>
      <c r="D1030" s="56" t="s">
        <v>290</v>
      </c>
      <c r="E1030" s="193"/>
      <c r="F1030" s="197" t="e">
        <v>#N/A</v>
      </c>
      <c r="G1030" s="193" t="e">
        <v>#N/A</v>
      </c>
      <c r="H1030" s="21"/>
      <c r="I1030" s="193"/>
      <c r="J1030" s="197" t="e">
        <v>#N/A</v>
      </c>
      <c r="K1030" s="21" t="s">
        <v>3365</v>
      </c>
      <c r="L1030" s="193">
        <v>4120</v>
      </c>
      <c r="M1030" s="193" t="s">
        <v>3421</v>
      </c>
      <c r="N1030" s="81">
        <v>4162.6498137529488</v>
      </c>
      <c r="O1030" s="193"/>
      <c r="P1030" s="197"/>
      <c r="Q1030" s="21"/>
      <c r="R1030" s="21"/>
      <c r="S1030" s="21" t="s">
        <v>3445</v>
      </c>
      <c r="T1030" s="81">
        <v>4290</v>
      </c>
    </row>
    <row r="1031" spans="1:20" s="413" customFormat="1" ht="42" customHeight="1">
      <c r="A1031" s="192">
        <v>935007</v>
      </c>
      <c r="B1031" s="21" t="s">
        <v>27</v>
      </c>
      <c r="C1031" s="44" t="s">
        <v>687</v>
      </c>
      <c r="D1031" s="56" t="s">
        <v>290</v>
      </c>
      <c r="E1031" s="193">
        <v>316300350108800</v>
      </c>
      <c r="F1031" s="197">
        <v>727.60800000000006</v>
      </c>
      <c r="G1031" s="193">
        <v>0</v>
      </c>
      <c r="H1031" s="21"/>
      <c r="I1031" s="193" t="s">
        <v>2009</v>
      </c>
      <c r="J1031" s="197">
        <v>1062.3150000000001</v>
      </c>
      <c r="K1031" s="21" t="s">
        <v>2342</v>
      </c>
      <c r="L1031" s="193">
        <v>433.6</v>
      </c>
      <c r="M1031" s="193" t="s">
        <v>2776</v>
      </c>
      <c r="N1031" s="81">
        <v>541.72954369507409</v>
      </c>
      <c r="O1031" s="193" t="s">
        <v>2502</v>
      </c>
      <c r="P1031" s="197">
        <v>622.08000000000004</v>
      </c>
      <c r="Q1031" s="21"/>
      <c r="R1031" s="21"/>
      <c r="S1031" s="21" t="s">
        <v>3498</v>
      </c>
      <c r="T1031" s="81">
        <v>440</v>
      </c>
    </row>
    <row r="1032" spans="1:20" s="413" customFormat="1" ht="42" customHeight="1">
      <c r="A1032" s="192">
        <v>935008</v>
      </c>
      <c r="B1032" s="21" t="s">
        <v>447</v>
      </c>
      <c r="C1032" s="44" t="s">
        <v>689</v>
      </c>
      <c r="D1032" s="56" t="s">
        <v>290</v>
      </c>
      <c r="E1032" s="193">
        <v>316300350108805</v>
      </c>
      <c r="F1032" s="197">
        <v>696.86400000000003</v>
      </c>
      <c r="G1032" s="193">
        <v>0</v>
      </c>
      <c r="H1032" s="21"/>
      <c r="I1032" s="193" t="s">
        <v>2009</v>
      </c>
      <c r="J1032" s="197">
        <v>1062.3150000000001</v>
      </c>
      <c r="K1032" s="21" t="s">
        <v>2342</v>
      </c>
      <c r="L1032" s="193">
        <v>433.6</v>
      </c>
      <c r="M1032" s="193"/>
      <c r="N1032" s="81"/>
      <c r="O1032" s="193" t="s">
        <v>2503</v>
      </c>
      <c r="P1032" s="197">
        <v>784.8900000000001</v>
      </c>
      <c r="Q1032" s="21"/>
      <c r="R1032" s="21"/>
      <c r="S1032" s="21" t="s">
        <v>3498</v>
      </c>
      <c r="T1032" s="81">
        <v>440</v>
      </c>
    </row>
    <row r="1033" spans="1:20" s="413" customFormat="1" ht="42" customHeight="1">
      <c r="A1033" s="192">
        <v>935009</v>
      </c>
      <c r="B1033" s="21" t="s">
        <v>241</v>
      </c>
      <c r="C1033" s="44" t="s">
        <v>688</v>
      </c>
      <c r="D1033" s="56" t="s">
        <v>290</v>
      </c>
      <c r="E1033" s="193">
        <v>316300350108800</v>
      </c>
      <c r="F1033" s="197">
        <v>727.60800000000006</v>
      </c>
      <c r="G1033" s="193">
        <v>0</v>
      </c>
      <c r="H1033" s="21"/>
      <c r="I1033" s="193" t="s">
        <v>2009</v>
      </c>
      <c r="J1033" s="197">
        <v>1062.3150000000001</v>
      </c>
      <c r="K1033" s="21" t="s">
        <v>2342</v>
      </c>
      <c r="L1033" s="193">
        <v>433.6</v>
      </c>
      <c r="M1033" s="193"/>
      <c r="N1033" s="81"/>
      <c r="O1033" s="193" t="s">
        <v>2503</v>
      </c>
      <c r="P1033" s="197">
        <v>784.8900000000001</v>
      </c>
      <c r="Q1033" s="21"/>
      <c r="R1033" s="21"/>
      <c r="S1033" s="21" t="s">
        <v>3498</v>
      </c>
      <c r="T1033" s="81">
        <v>440</v>
      </c>
    </row>
    <row r="1034" spans="1:20" s="413" customFormat="1" ht="42" customHeight="1">
      <c r="A1034" s="192">
        <v>835003</v>
      </c>
      <c r="B1034" s="21" t="s">
        <v>585</v>
      </c>
      <c r="C1034" s="44" t="s">
        <v>690</v>
      </c>
      <c r="D1034" s="56" t="s">
        <v>289</v>
      </c>
      <c r="E1034" s="193">
        <v>236036350108800</v>
      </c>
      <c r="F1034" s="197">
        <v>2480.0160000000001</v>
      </c>
      <c r="G1034" s="193">
        <v>0</v>
      </c>
      <c r="H1034" s="21"/>
      <c r="I1034" s="193"/>
      <c r="J1034" s="197" t="e">
        <v>#N/A</v>
      </c>
      <c r="K1034" s="218" t="s">
        <v>3743</v>
      </c>
      <c r="L1034" s="193">
        <v>592.79999999999995</v>
      </c>
      <c r="M1034" s="193"/>
      <c r="N1034" s="81"/>
      <c r="O1034" s="193"/>
      <c r="P1034" s="197"/>
      <c r="Q1034" s="21"/>
      <c r="R1034" s="21"/>
      <c r="S1034" s="21"/>
      <c r="T1034" s="81"/>
    </row>
    <row r="1035" spans="1:20" s="413" customFormat="1" ht="42" customHeight="1">
      <c r="A1035" s="192">
        <v>835004</v>
      </c>
      <c r="B1035" s="21" t="s">
        <v>586</v>
      </c>
      <c r="C1035" s="44" t="s">
        <v>685</v>
      </c>
      <c r="D1035" s="56" t="s">
        <v>289</v>
      </c>
      <c r="E1035" s="193">
        <v>236036350208200</v>
      </c>
      <c r="F1035" s="197">
        <v>2160.6228000000001</v>
      </c>
      <c r="G1035" s="193">
        <v>0</v>
      </c>
      <c r="H1035" s="21"/>
      <c r="I1035" s="193"/>
      <c r="J1035" s="197" t="e">
        <v>#N/A</v>
      </c>
      <c r="K1035" s="218" t="s">
        <v>3744</v>
      </c>
      <c r="L1035" s="193">
        <v>493.6</v>
      </c>
      <c r="M1035" s="193"/>
      <c r="N1035" s="81"/>
      <c r="O1035" s="193"/>
      <c r="P1035" s="197"/>
      <c r="Q1035" s="21"/>
      <c r="R1035" s="21"/>
      <c r="S1035" s="21"/>
      <c r="T1035" s="81"/>
    </row>
    <row r="1036" spans="1:20" s="459" customFormat="1" ht="42" customHeight="1">
      <c r="A1036" s="192">
        <v>835005</v>
      </c>
      <c r="B1036" s="21" t="s">
        <v>491</v>
      </c>
      <c r="C1036" s="44" t="s">
        <v>4443</v>
      </c>
      <c r="D1036" s="56" t="s">
        <v>289</v>
      </c>
      <c r="E1036" s="193"/>
      <c r="F1036" s="197" t="e">
        <v>#N/A</v>
      </c>
      <c r="G1036" s="193" t="s">
        <v>1965</v>
      </c>
      <c r="H1036" s="21"/>
      <c r="I1036" s="193" t="s">
        <v>2165</v>
      </c>
      <c r="J1036" s="197">
        <v>546.47460000000001</v>
      </c>
      <c r="K1036" s="21" t="s">
        <v>2340</v>
      </c>
      <c r="L1036" s="193">
        <v>352</v>
      </c>
      <c r="M1036" s="193" t="s">
        <v>2778</v>
      </c>
      <c r="N1036" s="81">
        <v>384.39863633052869</v>
      </c>
      <c r="O1036" s="193" t="s">
        <v>2504</v>
      </c>
      <c r="P1036" s="197">
        <v>592.92000000000007</v>
      </c>
      <c r="Q1036" s="21"/>
      <c r="R1036" s="21"/>
      <c r="S1036" s="21" t="s">
        <v>3497</v>
      </c>
      <c r="T1036" s="81">
        <v>375</v>
      </c>
    </row>
    <row r="1037" spans="1:20" s="413" customFormat="1" ht="42" customHeight="1">
      <c r="A1037" s="192">
        <v>935068</v>
      </c>
      <c r="B1037" s="21" t="s">
        <v>1780</v>
      </c>
      <c r="C1037" s="44" t="s">
        <v>4444</v>
      </c>
      <c r="D1037" s="56" t="s">
        <v>290</v>
      </c>
      <c r="E1037" s="193"/>
      <c r="F1037" s="197" t="e">
        <v>#N/A</v>
      </c>
      <c r="G1037" s="193">
        <v>0</v>
      </c>
      <c r="H1037" s="21"/>
      <c r="I1037" s="193" t="s">
        <v>2165</v>
      </c>
      <c r="J1037" s="197">
        <v>546.47460000000001</v>
      </c>
      <c r="K1037" s="21" t="s">
        <v>2340</v>
      </c>
      <c r="L1037" s="193">
        <v>352</v>
      </c>
      <c r="M1037" s="193" t="s">
        <v>2778</v>
      </c>
      <c r="N1037" s="81">
        <v>384.39863633052869</v>
      </c>
      <c r="O1037" s="193" t="s">
        <v>2504</v>
      </c>
      <c r="P1037" s="197">
        <v>592.92000000000007</v>
      </c>
      <c r="Q1037" s="21"/>
      <c r="R1037" s="21"/>
      <c r="S1037" s="21" t="s">
        <v>3497</v>
      </c>
      <c r="T1037" s="81">
        <v>375</v>
      </c>
    </row>
    <row r="1038" spans="1:20" s="413" customFormat="1" ht="42" customHeight="1">
      <c r="A1038" s="192">
        <v>835006</v>
      </c>
      <c r="B1038" s="21" t="s">
        <v>492</v>
      </c>
      <c r="C1038" s="44" t="s">
        <v>4265</v>
      </c>
      <c r="D1038" s="56" t="s">
        <v>289</v>
      </c>
      <c r="E1038" s="193"/>
      <c r="F1038" s="197" t="e">
        <v>#N/A</v>
      </c>
      <c r="G1038" s="193">
        <v>0</v>
      </c>
      <c r="H1038" s="21"/>
      <c r="I1038" s="193" t="s">
        <v>2164</v>
      </c>
      <c r="J1038" s="197">
        <v>724.35059999999999</v>
      </c>
      <c r="K1038" s="21" t="s">
        <v>2341</v>
      </c>
      <c r="L1038" s="193">
        <v>680</v>
      </c>
      <c r="M1038" s="193" t="s">
        <v>2780</v>
      </c>
      <c r="N1038" s="81">
        <v>847.67775265810155</v>
      </c>
      <c r="O1038" s="193" t="s">
        <v>2504</v>
      </c>
      <c r="P1038" s="197">
        <v>592.92000000000007</v>
      </c>
      <c r="Q1038" s="21"/>
      <c r="R1038" s="21"/>
      <c r="S1038" s="21"/>
      <c r="T1038" s="81"/>
    </row>
    <row r="1039" spans="1:20" s="413" customFormat="1" ht="42" customHeight="1">
      <c r="A1039" s="192">
        <v>935067</v>
      </c>
      <c r="B1039" s="21" t="s">
        <v>1781</v>
      </c>
      <c r="C1039" s="44" t="s">
        <v>4445</v>
      </c>
      <c r="D1039" s="56" t="s">
        <v>290</v>
      </c>
      <c r="E1039" s="193"/>
      <c r="F1039" s="197" t="e">
        <v>#N/A</v>
      </c>
      <c r="G1039" s="193">
        <v>0</v>
      </c>
      <c r="H1039" s="21"/>
      <c r="I1039" s="193" t="s">
        <v>2164</v>
      </c>
      <c r="J1039" s="197">
        <v>724.35059999999999</v>
      </c>
      <c r="K1039" s="21" t="s">
        <v>2341</v>
      </c>
      <c r="L1039" s="193">
        <v>680</v>
      </c>
      <c r="M1039" s="193" t="s">
        <v>2780</v>
      </c>
      <c r="N1039" s="81">
        <v>847.67775265810155</v>
      </c>
      <c r="O1039" s="193" t="s">
        <v>2504</v>
      </c>
      <c r="P1039" s="197">
        <v>592.92000000000007</v>
      </c>
      <c r="Q1039" s="21"/>
      <c r="R1039" s="21"/>
      <c r="S1039" s="21"/>
      <c r="T1039" s="81"/>
    </row>
    <row r="1040" spans="1:20" s="413" customFormat="1" ht="42" customHeight="1">
      <c r="A1040" s="192">
        <v>835007</v>
      </c>
      <c r="B1040" s="21" t="s">
        <v>584</v>
      </c>
      <c r="C1040" s="44" t="s">
        <v>4266</v>
      </c>
      <c r="D1040" s="56" t="s">
        <v>289</v>
      </c>
      <c r="E1040" s="193"/>
      <c r="F1040" s="197" t="e">
        <v>#N/A</v>
      </c>
      <c r="G1040" s="193">
        <v>0</v>
      </c>
      <c r="H1040" s="21"/>
      <c r="I1040" s="193"/>
      <c r="J1040" s="197" t="e">
        <v>#N/A</v>
      </c>
      <c r="K1040" s="21" t="s">
        <v>2339</v>
      </c>
      <c r="L1040" s="193">
        <v>1810.4</v>
      </c>
      <c r="M1040" s="193" t="s">
        <v>2781</v>
      </c>
      <c r="N1040" s="81">
        <v>2399.0879792210417</v>
      </c>
      <c r="O1040" s="193"/>
      <c r="P1040" s="197"/>
      <c r="Q1040" s="21"/>
      <c r="R1040" s="21"/>
      <c r="S1040" s="21" t="s">
        <v>3496</v>
      </c>
      <c r="T1040" s="81">
        <v>1850</v>
      </c>
    </row>
    <row r="1041" spans="1:20" s="413" customFormat="1" ht="42" customHeight="1">
      <c r="A1041" s="416">
        <v>835100</v>
      </c>
      <c r="B1041" s="21" t="s">
        <v>5048</v>
      </c>
      <c r="C1041" s="44" t="s">
        <v>5049</v>
      </c>
      <c r="D1041" s="56" t="s">
        <v>289</v>
      </c>
      <c r="E1041" s="193"/>
      <c r="F1041" s="197"/>
      <c r="G1041" s="193"/>
      <c r="H1041" s="21"/>
      <c r="I1041" s="193"/>
      <c r="J1041" s="197"/>
      <c r="K1041" s="21"/>
      <c r="L1041" s="193"/>
      <c r="M1041" s="193"/>
      <c r="N1041" s="81"/>
      <c r="O1041" s="193"/>
      <c r="P1041" s="197"/>
      <c r="Q1041" s="21"/>
      <c r="R1041" s="21"/>
      <c r="S1041" s="21"/>
      <c r="T1041" s="81"/>
    </row>
    <row r="1042" spans="1:20" s="413" customFormat="1" ht="42" customHeight="1">
      <c r="A1042" s="192">
        <v>835008</v>
      </c>
      <c r="B1042" s="21" t="s">
        <v>1024</v>
      </c>
      <c r="C1042" s="44" t="s">
        <v>4446</v>
      </c>
      <c r="D1042" s="56" t="s">
        <v>289</v>
      </c>
      <c r="E1042" s="193">
        <v>46900350109001</v>
      </c>
      <c r="F1042" s="197">
        <v>1673.8427999999999</v>
      </c>
      <c r="G1042" s="193">
        <v>0</v>
      </c>
      <c r="H1042" s="21"/>
      <c r="I1042" s="193" t="s">
        <v>2178</v>
      </c>
      <c r="J1042" s="197">
        <v>580.07339999999999</v>
      </c>
      <c r="K1042" s="21" t="s">
        <v>2338</v>
      </c>
      <c r="L1042" s="193">
        <v>825.6</v>
      </c>
      <c r="M1042" s="193" t="s">
        <v>2777</v>
      </c>
      <c r="N1042" s="81">
        <v>1031.865797514427</v>
      </c>
      <c r="O1042" s="193"/>
      <c r="P1042" s="197"/>
      <c r="Q1042" s="21"/>
      <c r="R1042" s="21"/>
      <c r="S1042" s="21" t="s">
        <v>3495</v>
      </c>
      <c r="T1042" s="81">
        <v>840</v>
      </c>
    </row>
    <row r="1043" spans="1:20" s="413" customFormat="1" ht="42" customHeight="1">
      <c r="A1043" s="192">
        <v>835045</v>
      </c>
      <c r="B1043" s="21" t="s">
        <v>1742</v>
      </c>
      <c r="C1043" s="44" t="s">
        <v>1743</v>
      </c>
      <c r="D1043" s="56" t="s">
        <v>289</v>
      </c>
      <c r="E1043" s="193">
        <v>236021350208200</v>
      </c>
      <c r="F1043" s="197">
        <v>1936.8720000000001</v>
      </c>
      <c r="G1043" s="193">
        <v>0</v>
      </c>
      <c r="H1043" s="21"/>
      <c r="I1043" s="193"/>
      <c r="J1043" s="197" t="e">
        <v>#N/A</v>
      </c>
      <c r="K1043" s="21"/>
      <c r="L1043" s="193" t="e">
        <v>#N/A</v>
      </c>
      <c r="M1043" s="193"/>
      <c r="N1043" s="81"/>
      <c r="O1043" s="193"/>
      <c r="P1043" s="197"/>
      <c r="Q1043" s="21"/>
      <c r="R1043" s="21"/>
      <c r="S1043" s="21"/>
      <c r="T1043" s="81"/>
    </row>
    <row r="1044" spans="1:20" s="413" customFormat="1" ht="42" customHeight="1">
      <c r="A1044" s="192">
        <v>835009</v>
      </c>
      <c r="B1044" s="21" t="s">
        <v>434</v>
      </c>
      <c r="C1044" s="44" t="s">
        <v>4447</v>
      </c>
      <c r="D1044" s="56" t="s">
        <v>289</v>
      </c>
      <c r="E1044" s="193">
        <v>316000350701300</v>
      </c>
      <c r="F1044" s="197">
        <v>789.096</v>
      </c>
      <c r="G1044" s="193">
        <v>0</v>
      </c>
      <c r="H1044" s="21"/>
      <c r="I1044" s="193" t="s">
        <v>2184</v>
      </c>
      <c r="J1044" s="197">
        <v>180.84059999999999</v>
      </c>
      <c r="K1044" s="21"/>
      <c r="L1044" s="193" t="e">
        <v>#N/A</v>
      </c>
      <c r="M1044" s="193"/>
      <c r="N1044" s="81"/>
      <c r="O1044" s="193"/>
      <c r="P1044" s="197"/>
      <c r="Q1044" s="21"/>
      <c r="R1044" s="21"/>
      <c r="S1044" s="21"/>
      <c r="T1044" s="81"/>
    </row>
    <row r="1045" spans="1:20" s="413" customFormat="1" ht="42" customHeight="1">
      <c r="A1045" s="192">
        <v>835010</v>
      </c>
      <c r="B1045" s="21" t="s">
        <v>642</v>
      </c>
      <c r="C1045" s="44" t="s">
        <v>4707</v>
      </c>
      <c r="D1045" s="56" t="s">
        <v>289</v>
      </c>
      <c r="E1045" s="193">
        <v>316300350208200</v>
      </c>
      <c r="F1045" s="197">
        <v>4058.2079999999996</v>
      </c>
      <c r="G1045" s="193">
        <v>0</v>
      </c>
      <c r="H1045" s="21"/>
      <c r="I1045" s="193" t="s">
        <v>2176</v>
      </c>
      <c r="J1045" s="197">
        <v>2305.4706000000001</v>
      </c>
      <c r="K1045" s="218" t="s">
        <v>3745</v>
      </c>
      <c r="L1045" s="193">
        <v>988.8</v>
      </c>
      <c r="M1045" s="193"/>
      <c r="N1045" s="81"/>
      <c r="O1045" s="193"/>
      <c r="P1045" s="197"/>
      <c r="Q1045" s="21"/>
      <c r="R1045" s="21"/>
      <c r="S1045" s="21"/>
      <c r="T1045" s="81"/>
    </row>
    <row r="1046" spans="1:20" s="413" customFormat="1" ht="42" customHeight="1">
      <c r="A1046" s="192">
        <v>835011</v>
      </c>
      <c r="B1046" s="21" t="s">
        <v>643</v>
      </c>
      <c r="C1046" s="44" t="s">
        <v>4138</v>
      </c>
      <c r="D1046" s="56" t="s">
        <v>289</v>
      </c>
      <c r="E1046" s="193">
        <v>316300350208200</v>
      </c>
      <c r="F1046" s="197">
        <v>4058.2079999999996</v>
      </c>
      <c r="G1046" s="193">
        <v>0</v>
      </c>
      <c r="H1046" s="21"/>
      <c r="I1046" s="193" t="s">
        <v>2176</v>
      </c>
      <c r="J1046" s="197">
        <v>2305.4706000000001</v>
      </c>
      <c r="K1046" s="21"/>
      <c r="L1046" s="193" t="e">
        <v>#N/A</v>
      </c>
      <c r="M1046" s="193"/>
      <c r="N1046" s="81"/>
      <c r="O1046" s="193"/>
      <c r="P1046" s="197"/>
      <c r="Q1046" s="21"/>
      <c r="R1046" s="21"/>
      <c r="S1046" s="21"/>
      <c r="T1046" s="81"/>
    </row>
    <row r="1047" spans="1:20" s="413" customFormat="1" ht="42" customHeight="1">
      <c r="A1047" s="192">
        <v>835012</v>
      </c>
      <c r="B1047" s="21" t="s">
        <v>456</v>
      </c>
      <c r="C1047" s="44" t="s">
        <v>686</v>
      </c>
      <c r="D1047" s="56" t="s">
        <v>289</v>
      </c>
      <c r="E1047" s="193"/>
      <c r="F1047" s="197" t="e">
        <v>#N/A</v>
      </c>
      <c r="G1047" s="193" t="s">
        <v>1966</v>
      </c>
      <c r="H1047" s="21"/>
      <c r="I1047" s="193" t="s">
        <v>2177</v>
      </c>
      <c r="J1047" s="197">
        <v>864.67500000000007</v>
      </c>
      <c r="K1047" s="21" t="s">
        <v>2337</v>
      </c>
      <c r="L1047" s="193">
        <v>821.6</v>
      </c>
      <c r="M1047" s="193" t="s">
        <v>2779</v>
      </c>
      <c r="N1047" s="81">
        <v>1080.1055235482258</v>
      </c>
      <c r="O1047" s="193"/>
      <c r="P1047" s="197"/>
      <c r="Q1047" s="21"/>
      <c r="R1047" s="21"/>
      <c r="S1047" s="542" t="s">
        <v>3494</v>
      </c>
      <c r="T1047" s="81">
        <v>880</v>
      </c>
    </row>
    <row r="1048" spans="1:20" s="413" customFormat="1" ht="42" customHeight="1">
      <c r="A1048" s="194">
        <v>835013</v>
      </c>
      <c r="B1048" s="134" t="s">
        <v>191</v>
      </c>
      <c r="C1048" s="44" t="s">
        <v>1195</v>
      </c>
      <c r="D1048" s="56" t="s">
        <v>289</v>
      </c>
      <c r="E1048" s="193"/>
      <c r="F1048" s="197" t="e">
        <v>#N/A</v>
      </c>
      <c r="G1048" s="193">
        <v>0</v>
      </c>
      <c r="H1048" s="134"/>
      <c r="I1048" s="418" t="s">
        <v>5127</v>
      </c>
      <c r="J1048" s="197" t="e">
        <v>#N/A</v>
      </c>
      <c r="K1048" s="134"/>
      <c r="L1048" s="193" t="e">
        <v>#N/A</v>
      </c>
      <c r="M1048" s="193"/>
      <c r="N1048" s="81"/>
      <c r="O1048" s="193"/>
      <c r="P1048" s="197"/>
      <c r="Q1048" s="134"/>
      <c r="R1048" s="134"/>
      <c r="S1048" s="134"/>
      <c r="T1048" s="81"/>
    </row>
    <row r="1049" spans="1:20" s="413" customFormat="1" ht="42" customHeight="1">
      <c r="A1049" s="192">
        <v>835014</v>
      </c>
      <c r="B1049" s="21" t="s">
        <v>249</v>
      </c>
      <c r="C1049" s="44" t="s">
        <v>4448</v>
      </c>
      <c r="D1049" s="56" t="s">
        <v>289</v>
      </c>
      <c r="E1049" s="193"/>
      <c r="F1049" s="197" t="e">
        <v>#N/A</v>
      </c>
      <c r="G1049" s="193">
        <v>0</v>
      </c>
      <c r="H1049" s="21"/>
      <c r="I1049" s="418" t="s">
        <v>5128</v>
      </c>
      <c r="J1049" s="197" t="e">
        <v>#N/A</v>
      </c>
      <c r="K1049" s="21"/>
      <c r="L1049" s="193" t="e">
        <v>#N/A</v>
      </c>
      <c r="M1049" s="193"/>
      <c r="N1049" s="81"/>
      <c r="O1049" s="193"/>
      <c r="P1049" s="197"/>
      <c r="Q1049" s="21"/>
      <c r="R1049" s="21"/>
      <c r="S1049" s="21"/>
      <c r="T1049" s="81"/>
    </row>
    <row r="1050" spans="1:20" s="413" customFormat="1" ht="42" customHeight="1">
      <c r="A1050" s="192">
        <v>835044</v>
      </c>
      <c r="B1050" s="21" t="s">
        <v>1744</v>
      </c>
      <c r="C1050" s="44" t="s">
        <v>4449</v>
      </c>
      <c r="D1050" s="56" t="s">
        <v>289</v>
      </c>
      <c r="E1050" s="193"/>
      <c r="F1050" s="197" t="e">
        <v>#N/A</v>
      </c>
      <c r="G1050" s="193">
        <v>0</v>
      </c>
      <c r="H1050" s="21"/>
      <c r="I1050" s="193"/>
      <c r="J1050" s="197" t="e">
        <v>#N/A</v>
      </c>
      <c r="K1050" s="21"/>
      <c r="L1050" s="193" t="e">
        <v>#N/A</v>
      </c>
      <c r="M1050" s="193"/>
      <c r="N1050" s="81"/>
      <c r="O1050" s="193"/>
      <c r="P1050" s="197"/>
      <c r="Q1050" s="21"/>
      <c r="R1050" s="21"/>
      <c r="S1050" s="21"/>
      <c r="T1050" s="81"/>
    </row>
    <row r="1051" spans="1:20" s="413" customFormat="1" ht="42" customHeight="1">
      <c r="A1051" s="192">
        <v>835015</v>
      </c>
      <c r="B1051" s="21" t="s">
        <v>199</v>
      </c>
      <c r="C1051" s="44" t="s">
        <v>297</v>
      </c>
      <c r="D1051" s="56" t="s">
        <v>290</v>
      </c>
      <c r="E1051" s="193"/>
      <c r="F1051" s="197" t="e">
        <v>#N/A</v>
      </c>
      <c r="G1051" s="193">
        <v>0</v>
      </c>
      <c r="H1051" s="21"/>
      <c r="I1051" s="193" t="s">
        <v>2886</v>
      </c>
      <c r="J1051" s="197">
        <v>269.77860000000004</v>
      </c>
      <c r="K1051" s="21"/>
      <c r="L1051" s="193" t="e">
        <v>#N/A</v>
      </c>
      <c r="M1051" s="193"/>
      <c r="N1051" s="81"/>
      <c r="O1051" s="193"/>
      <c r="P1051" s="197"/>
      <c r="Q1051" s="21"/>
      <c r="R1051" s="21"/>
      <c r="S1051" s="21"/>
      <c r="T1051" s="81"/>
    </row>
    <row r="1052" spans="1:20" s="413" customFormat="1" ht="42" customHeight="1">
      <c r="A1052" s="194">
        <v>835016</v>
      </c>
      <c r="B1052" s="134" t="s">
        <v>223</v>
      </c>
      <c r="C1052" s="44" t="s">
        <v>1196</v>
      </c>
      <c r="D1052" s="56" t="s">
        <v>289</v>
      </c>
      <c r="E1052" s="193"/>
      <c r="F1052" s="197" t="e">
        <v>#N/A</v>
      </c>
      <c r="G1052" s="193">
        <v>0</v>
      </c>
      <c r="H1052" s="134"/>
      <c r="I1052" s="418" t="s">
        <v>5129</v>
      </c>
      <c r="J1052" s="197" t="e">
        <v>#N/A</v>
      </c>
      <c r="K1052" s="134"/>
      <c r="L1052" s="193" t="e">
        <v>#N/A</v>
      </c>
      <c r="M1052" s="193"/>
      <c r="N1052" s="81"/>
      <c r="O1052" s="193"/>
      <c r="P1052" s="197"/>
      <c r="Q1052" s="134"/>
      <c r="R1052" s="134"/>
      <c r="S1052" s="134"/>
      <c r="T1052" s="81"/>
    </row>
    <row r="1053" spans="1:20" s="413" customFormat="1" ht="42" customHeight="1">
      <c r="A1053" s="194">
        <v>935010</v>
      </c>
      <c r="B1053" s="134" t="s">
        <v>377</v>
      </c>
      <c r="C1053" s="44" t="s">
        <v>820</v>
      </c>
      <c r="D1053" s="56" t="s">
        <v>290</v>
      </c>
      <c r="E1053" s="193"/>
      <c r="F1053" s="197" t="e">
        <v>#N/A</v>
      </c>
      <c r="G1053" s="193">
        <v>0</v>
      </c>
      <c r="H1053" s="134"/>
      <c r="I1053" s="193" t="s">
        <v>2887</v>
      </c>
      <c r="J1053" s="197">
        <v>508.923</v>
      </c>
      <c r="K1053" s="134"/>
      <c r="L1053" s="193" t="e">
        <v>#N/A</v>
      </c>
      <c r="M1053" s="193"/>
      <c r="N1053" s="81"/>
      <c r="O1053" s="193"/>
      <c r="P1053" s="197"/>
      <c r="Q1053" s="134"/>
      <c r="R1053" s="134"/>
      <c r="S1053" s="134"/>
      <c r="T1053" s="81"/>
    </row>
    <row r="1054" spans="1:20" s="413" customFormat="1" ht="42" customHeight="1">
      <c r="A1054" s="192">
        <v>935011</v>
      </c>
      <c r="B1054" s="21" t="s">
        <v>376</v>
      </c>
      <c r="C1054" s="44" t="s">
        <v>267</v>
      </c>
      <c r="D1054" s="57" t="s">
        <v>290</v>
      </c>
      <c r="E1054" s="197"/>
      <c r="F1054" s="197" t="e">
        <v>#N/A</v>
      </c>
      <c r="G1054" s="193">
        <v>0</v>
      </c>
      <c r="H1054" s="21"/>
      <c r="I1054" s="197" t="s">
        <v>2888</v>
      </c>
      <c r="J1054" s="197">
        <v>765.85500000000002</v>
      </c>
      <c r="K1054" s="21"/>
      <c r="L1054" s="193" t="e">
        <v>#N/A</v>
      </c>
      <c r="M1054" s="193"/>
      <c r="N1054" s="81"/>
      <c r="O1054" s="193"/>
      <c r="P1054" s="197"/>
      <c r="Q1054" s="21"/>
      <c r="R1054" s="21"/>
      <c r="S1054" s="21"/>
      <c r="T1054" s="81"/>
    </row>
    <row r="1055" spans="1:20" s="413" customFormat="1" ht="42" customHeight="1">
      <c r="A1055" s="192">
        <v>835017</v>
      </c>
      <c r="B1055" s="21" t="s">
        <v>224</v>
      </c>
      <c r="C1055" s="44" t="s">
        <v>1198</v>
      </c>
      <c r="D1055" s="56" t="s">
        <v>289</v>
      </c>
      <c r="E1055" s="193"/>
      <c r="F1055" s="197" t="e">
        <v>#N/A</v>
      </c>
      <c r="G1055" s="193">
        <v>0</v>
      </c>
      <c r="H1055" s="21"/>
      <c r="I1055" s="418"/>
      <c r="J1055" s="197" t="e">
        <v>#N/A</v>
      </c>
      <c r="K1055" s="21"/>
      <c r="L1055" s="193" t="e">
        <v>#N/A</v>
      </c>
      <c r="M1055" s="193"/>
      <c r="N1055" s="81"/>
      <c r="O1055" s="193"/>
      <c r="P1055" s="197"/>
      <c r="Q1055" s="21"/>
      <c r="R1055" s="21"/>
      <c r="S1055" s="21"/>
      <c r="T1055" s="81"/>
    </row>
    <row r="1056" spans="1:20" s="413" customFormat="1" ht="42" customHeight="1">
      <c r="A1056" s="192">
        <v>835018</v>
      </c>
      <c r="B1056" s="21" t="s">
        <v>225</v>
      </c>
      <c r="C1056" s="44" t="s">
        <v>1197</v>
      </c>
      <c r="D1056" s="57" t="s">
        <v>289</v>
      </c>
      <c r="E1056" s="197"/>
      <c r="F1056" s="197" t="e">
        <v>#N/A</v>
      </c>
      <c r="G1056" s="193">
        <v>0</v>
      </c>
      <c r="H1056" s="21"/>
      <c r="I1056" s="197"/>
      <c r="J1056" s="197" t="e">
        <v>#N/A</v>
      </c>
      <c r="K1056" s="21"/>
      <c r="L1056" s="193" t="e">
        <v>#N/A</v>
      </c>
      <c r="M1056" s="193"/>
      <c r="N1056" s="81"/>
      <c r="O1056" s="193"/>
      <c r="P1056" s="197"/>
      <c r="Q1056" s="21"/>
      <c r="R1056" s="21"/>
      <c r="S1056" s="21"/>
      <c r="T1056" s="81"/>
    </row>
    <row r="1057" spans="1:20" s="413" customFormat="1" ht="42" customHeight="1">
      <c r="A1057" s="416">
        <v>835109</v>
      </c>
      <c r="B1057" s="21" t="s">
        <v>5046</v>
      </c>
      <c r="C1057" s="44" t="s">
        <v>5047</v>
      </c>
      <c r="D1057" s="57" t="s">
        <v>289</v>
      </c>
      <c r="E1057" s="197"/>
      <c r="F1057" s="197"/>
      <c r="G1057" s="193"/>
      <c r="H1057" s="21"/>
      <c r="I1057" s="197"/>
      <c r="J1057" s="197"/>
      <c r="K1057" s="21"/>
      <c r="L1057" s="193"/>
      <c r="M1057" s="193"/>
      <c r="N1057" s="81"/>
      <c r="O1057" s="193"/>
      <c r="P1057" s="197"/>
      <c r="Q1057" s="21"/>
      <c r="R1057" s="21"/>
      <c r="S1057" s="21"/>
      <c r="T1057" s="81"/>
    </row>
    <row r="1058" spans="1:20" s="413" customFormat="1" ht="42" customHeight="1">
      <c r="A1058" s="192">
        <v>835019</v>
      </c>
      <c r="B1058" s="21" t="s">
        <v>451</v>
      </c>
      <c r="C1058" s="44" t="s">
        <v>4267</v>
      </c>
      <c r="D1058" s="57" t="s">
        <v>289</v>
      </c>
      <c r="E1058" s="197"/>
      <c r="F1058" s="197" t="e">
        <v>#N/A</v>
      </c>
      <c r="G1058" s="193">
        <v>0</v>
      </c>
      <c r="H1058" s="21"/>
      <c r="I1058" s="197"/>
      <c r="J1058" s="197" t="e">
        <v>#N/A</v>
      </c>
      <c r="K1058" s="21"/>
      <c r="L1058" s="193" t="e">
        <v>#N/A</v>
      </c>
      <c r="M1058" s="193"/>
      <c r="N1058" s="81"/>
      <c r="O1058" s="193"/>
      <c r="P1058" s="197"/>
      <c r="Q1058" s="21"/>
      <c r="R1058" s="21"/>
      <c r="S1058" s="21"/>
      <c r="T1058" s="81"/>
    </row>
    <row r="1059" spans="1:20" s="413" customFormat="1" ht="42" customHeight="1">
      <c r="A1059" s="192">
        <v>835020</v>
      </c>
      <c r="B1059" s="21" t="s">
        <v>405</v>
      </c>
      <c r="C1059" s="44" t="s">
        <v>406</v>
      </c>
      <c r="D1059" s="57" t="s">
        <v>289</v>
      </c>
      <c r="E1059" s="197"/>
      <c r="F1059" s="197" t="e">
        <v>#N/A</v>
      </c>
      <c r="G1059" s="193">
        <v>0</v>
      </c>
      <c r="H1059" s="21"/>
      <c r="I1059" s="197"/>
      <c r="J1059" s="197" t="e">
        <v>#N/A</v>
      </c>
      <c r="K1059" s="21"/>
      <c r="L1059" s="193" t="e">
        <v>#N/A</v>
      </c>
      <c r="M1059" s="193"/>
      <c r="N1059" s="81"/>
      <c r="O1059" s="193"/>
      <c r="P1059" s="197"/>
      <c r="Q1059" s="21"/>
      <c r="R1059" s="21"/>
      <c r="S1059" s="21"/>
      <c r="T1059" s="81"/>
    </row>
    <row r="1060" spans="1:20" s="413" customFormat="1" ht="42" customHeight="1">
      <c r="A1060" s="192">
        <v>835021</v>
      </c>
      <c r="B1060" s="21" t="s">
        <v>452</v>
      </c>
      <c r="C1060" s="44" t="s">
        <v>4268</v>
      </c>
      <c r="D1060" s="57" t="s">
        <v>289</v>
      </c>
      <c r="E1060" s="197"/>
      <c r="F1060" s="197" t="e">
        <v>#N/A</v>
      </c>
      <c r="G1060" s="197">
        <v>0</v>
      </c>
      <c r="H1060" s="21"/>
      <c r="I1060" s="197"/>
      <c r="J1060" s="197" t="e">
        <v>#N/A</v>
      </c>
      <c r="K1060" s="21"/>
      <c r="L1060" s="193" t="e">
        <v>#N/A</v>
      </c>
      <c r="M1060" s="193"/>
      <c r="N1060" s="81"/>
      <c r="O1060" s="193"/>
      <c r="P1060" s="197"/>
      <c r="Q1060" s="21"/>
      <c r="R1060" s="21"/>
      <c r="S1060" s="21"/>
      <c r="T1060" s="81"/>
    </row>
    <row r="1061" spans="1:20" s="413" customFormat="1" ht="42" customHeight="1">
      <c r="A1061" s="192">
        <v>835022</v>
      </c>
      <c r="B1061" s="134" t="s">
        <v>308</v>
      </c>
      <c r="C1061" s="477" t="s">
        <v>1199</v>
      </c>
      <c r="D1061" s="128" t="s">
        <v>289</v>
      </c>
      <c r="E1061" s="206"/>
      <c r="F1061" s="197" t="e">
        <v>#N/A</v>
      </c>
      <c r="G1061" s="197">
        <v>0</v>
      </c>
      <c r="H1061" s="134"/>
      <c r="I1061" s="206"/>
      <c r="J1061" s="197" t="e">
        <v>#N/A</v>
      </c>
      <c r="K1061" s="21"/>
      <c r="L1061" s="197" t="e">
        <v>#N/A</v>
      </c>
      <c r="M1061" s="197"/>
      <c r="N1061" s="81"/>
      <c r="O1061" s="197"/>
      <c r="P1061" s="197"/>
      <c r="Q1061" s="21"/>
      <c r="R1061" s="21"/>
      <c r="S1061" s="21"/>
      <c r="T1061" s="81"/>
    </row>
    <row r="1062" spans="1:20" s="413" customFormat="1" ht="42" customHeight="1">
      <c r="A1062" s="480">
        <v>935088</v>
      </c>
      <c r="B1062" s="21" t="s">
        <v>4990</v>
      </c>
      <c r="C1062" s="43" t="s">
        <v>4991</v>
      </c>
      <c r="D1062" s="57" t="s">
        <v>290</v>
      </c>
      <c r="E1062" s="206"/>
      <c r="F1062" s="197"/>
      <c r="G1062" s="197"/>
      <c r="H1062" s="134"/>
      <c r="I1062" s="206"/>
      <c r="J1062" s="197"/>
      <c r="K1062" s="21"/>
      <c r="L1062" s="197"/>
      <c r="M1062" s="197"/>
      <c r="N1062" s="81"/>
      <c r="O1062" s="197"/>
      <c r="P1062" s="197"/>
      <c r="Q1062" s="21"/>
      <c r="R1062" s="21"/>
      <c r="S1062" s="21"/>
      <c r="T1062" s="81"/>
    </row>
    <row r="1063" spans="1:20" s="413" customFormat="1" ht="42" customHeight="1">
      <c r="A1063" s="480">
        <v>935087</v>
      </c>
      <c r="B1063" s="21" t="s">
        <v>4992</v>
      </c>
      <c r="C1063" s="43" t="s">
        <v>4993</v>
      </c>
      <c r="D1063" s="57" t="s">
        <v>290</v>
      </c>
      <c r="E1063" s="206"/>
      <c r="F1063" s="197"/>
      <c r="G1063" s="197"/>
      <c r="H1063" s="134"/>
      <c r="I1063" s="206"/>
      <c r="J1063" s="197"/>
      <c r="K1063" s="21"/>
      <c r="L1063" s="197"/>
      <c r="M1063" s="197"/>
      <c r="N1063" s="81"/>
      <c r="O1063" s="197"/>
      <c r="P1063" s="197"/>
      <c r="Q1063" s="21"/>
      <c r="R1063" s="21"/>
      <c r="S1063" s="21"/>
      <c r="T1063" s="81"/>
    </row>
    <row r="1064" spans="1:20" s="413" customFormat="1" ht="42" customHeight="1">
      <c r="A1064" s="480">
        <v>935091</v>
      </c>
      <c r="B1064" s="21" t="s">
        <v>4994</v>
      </c>
      <c r="C1064" s="43" t="s">
        <v>4995</v>
      </c>
      <c r="D1064" s="57" t="s">
        <v>290</v>
      </c>
      <c r="E1064" s="206"/>
      <c r="F1064" s="197"/>
      <c r="G1064" s="197"/>
      <c r="H1064" s="134"/>
      <c r="I1064" s="206"/>
      <c r="J1064" s="197"/>
      <c r="K1064" s="21"/>
      <c r="L1064" s="197"/>
      <c r="M1064" s="197"/>
      <c r="N1064" s="81"/>
      <c r="O1064" s="197"/>
      <c r="P1064" s="197"/>
      <c r="Q1064" s="21"/>
      <c r="R1064" s="21"/>
      <c r="S1064" s="21"/>
      <c r="T1064" s="81"/>
    </row>
    <row r="1065" spans="1:20" s="413" customFormat="1" ht="42" customHeight="1">
      <c r="A1065" s="480">
        <v>935092</v>
      </c>
      <c r="B1065" s="21" t="s">
        <v>4996</v>
      </c>
      <c r="C1065" s="43" t="s">
        <v>4998</v>
      </c>
      <c r="D1065" s="57" t="s">
        <v>290</v>
      </c>
      <c r="E1065" s="206"/>
      <c r="F1065" s="197"/>
      <c r="G1065" s="197"/>
      <c r="H1065" s="134"/>
      <c r="I1065" s="206"/>
      <c r="J1065" s="197"/>
      <c r="K1065" s="21"/>
      <c r="L1065" s="197"/>
      <c r="M1065" s="197"/>
      <c r="N1065" s="81"/>
      <c r="O1065" s="197"/>
      <c r="P1065" s="197"/>
      <c r="Q1065" s="21"/>
      <c r="R1065" s="21"/>
      <c r="S1065" s="21"/>
      <c r="T1065" s="81"/>
    </row>
    <row r="1066" spans="1:20" s="413" customFormat="1" ht="42" customHeight="1">
      <c r="A1066" s="480">
        <v>935081</v>
      </c>
      <c r="B1066" s="21" t="s">
        <v>3787</v>
      </c>
      <c r="C1066" s="43" t="s">
        <v>3807</v>
      </c>
      <c r="D1066" s="57" t="s">
        <v>290</v>
      </c>
      <c r="E1066" s="197"/>
      <c r="F1066" s="197">
        <v>0</v>
      </c>
      <c r="G1066" s="197"/>
      <c r="H1066" s="21"/>
      <c r="I1066" s="420"/>
      <c r="J1066" s="197" t="e">
        <v>#N/A</v>
      </c>
      <c r="K1066" s="21"/>
      <c r="L1066" s="193">
        <v>0</v>
      </c>
      <c r="M1066" s="197"/>
      <c r="N1066" s="81"/>
      <c r="O1066" s="197"/>
      <c r="P1066" s="197"/>
      <c r="Q1066" s="21"/>
      <c r="R1066" s="21"/>
      <c r="S1066" s="21"/>
      <c r="T1066" s="81"/>
    </row>
    <row r="1067" spans="1:20" s="413" customFormat="1" ht="42" customHeight="1">
      <c r="A1067" s="480">
        <v>935082</v>
      </c>
      <c r="B1067" s="21" t="s">
        <v>3788</v>
      </c>
      <c r="C1067" s="43" t="s">
        <v>3808</v>
      </c>
      <c r="D1067" s="57" t="s">
        <v>290</v>
      </c>
      <c r="E1067" s="197"/>
      <c r="F1067" s="197">
        <v>0</v>
      </c>
      <c r="G1067" s="197"/>
      <c r="H1067" s="21"/>
      <c r="I1067" s="420"/>
      <c r="J1067" s="197" t="e">
        <v>#N/A</v>
      </c>
      <c r="K1067" s="21"/>
      <c r="L1067" s="193">
        <v>0</v>
      </c>
      <c r="M1067" s="197"/>
      <c r="N1067" s="81"/>
      <c r="O1067" s="197"/>
      <c r="P1067" s="197"/>
      <c r="Q1067" s="21"/>
      <c r="R1067" s="21"/>
      <c r="S1067" s="21"/>
      <c r="T1067" s="81"/>
    </row>
    <row r="1068" spans="1:20" s="413" customFormat="1" ht="42" customHeight="1">
      <c r="A1068" s="480">
        <v>935074</v>
      </c>
      <c r="B1068" s="21" t="s">
        <v>3789</v>
      </c>
      <c r="C1068" s="43" t="s">
        <v>4708</v>
      </c>
      <c r="D1068" s="57" t="s">
        <v>290</v>
      </c>
      <c r="E1068" s="197">
        <v>236031350201100</v>
      </c>
      <c r="F1068" s="197">
        <v>0</v>
      </c>
      <c r="G1068" s="197"/>
      <c r="H1068" s="21"/>
      <c r="I1068" s="420"/>
      <c r="J1068" s="197" t="e">
        <v>#N/A</v>
      </c>
      <c r="K1068" s="21" t="s">
        <v>5130</v>
      </c>
      <c r="L1068" s="193">
        <v>0</v>
      </c>
      <c r="M1068" s="197"/>
      <c r="N1068" s="81"/>
      <c r="O1068" s="197"/>
      <c r="P1068" s="197"/>
      <c r="Q1068" s="21"/>
      <c r="R1068" s="21"/>
      <c r="S1068" s="21"/>
      <c r="T1068" s="81"/>
    </row>
    <row r="1069" spans="1:20" s="413" customFormat="1" ht="42" customHeight="1">
      <c r="A1069" s="480">
        <v>935075</v>
      </c>
      <c r="B1069" s="21" t="s">
        <v>3790</v>
      </c>
      <c r="C1069" s="43" t="s">
        <v>4709</v>
      </c>
      <c r="D1069" s="57" t="s">
        <v>290</v>
      </c>
      <c r="E1069" s="197">
        <v>236031350201000</v>
      </c>
      <c r="F1069" s="197">
        <v>0</v>
      </c>
      <c r="G1069" s="197"/>
      <c r="H1069" s="21"/>
      <c r="I1069" s="420"/>
      <c r="J1069" s="197" t="e">
        <v>#N/A</v>
      </c>
      <c r="K1069" s="21" t="s">
        <v>5131</v>
      </c>
      <c r="L1069" s="193">
        <v>0</v>
      </c>
      <c r="M1069" s="197"/>
      <c r="N1069" s="81"/>
      <c r="O1069" s="197"/>
      <c r="P1069" s="197"/>
      <c r="Q1069" s="21"/>
      <c r="R1069" s="21"/>
      <c r="S1069" s="21"/>
      <c r="T1069" s="81"/>
    </row>
    <row r="1070" spans="1:20" s="413" customFormat="1" ht="42" customHeight="1">
      <c r="A1070" s="480">
        <v>935076</v>
      </c>
      <c r="B1070" s="21" t="s">
        <v>3791</v>
      </c>
      <c r="C1070" s="43" t="s">
        <v>4710</v>
      </c>
      <c r="D1070" s="57" t="s">
        <v>290</v>
      </c>
      <c r="E1070" s="197">
        <v>236031350101100</v>
      </c>
      <c r="F1070" s="197">
        <v>0</v>
      </c>
      <c r="G1070" s="197"/>
      <c r="H1070" s="21"/>
      <c r="I1070" s="420"/>
      <c r="J1070" s="197" t="e">
        <v>#N/A</v>
      </c>
      <c r="K1070" s="21" t="s">
        <v>5132</v>
      </c>
      <c r="L1070" s="193">
        <v>0</v>
      </c>
      <c r="M1070" s="197"/>
      <c r="N1070" s="81"/>
      <c r="O1070" s="197"/>
      <c r="P1070" s="197"/>
      <c r="Q1070" s="21"/>
      <c r="R1070" s="21"/>
      <c r="S1070" s="21"/>
      <c r="T1070" s="81"/>
    </row>
    <row r="1071" spans="1:20" s="413" customFormat="1" ht="42" customHeight="1">
      <c r="A1071" s="480">
        <v>935077</v>
      </c>
      <c r="B1071" s="21" t="s">
        <v>3792</v>
      </c>
      <c r="C1071" s="43" t="s">
        <v>4711</v>
      </c>
      <c r="D1071" s="57" t="s">
        <v>290</v>
      </c>
      <c r="E1071" s="197">
        <v>236031350101000</v>
      </c>
      <c r="F1071" s="197">
        <v>0</v>
      </c>
      <c r="G1071" s="197"/>
      <c r="H1071" s="21"/>
      <c r="I1071" s="420"/>
      <c r="J1071" s="197" t="e">
        <v>#N/A</v>
      </c>
      <c r="K1071" s="21" t="s">
        <v>5133</v>
      </c>
      <c r="L1071" s="193">
        <v>0</v>
      </c>
      <c r="M1071" s="197"/>
      <c r="N1071" s="81"/>
      <c r="O1071" s="197"/>
      <c r="P1071" s="197"/>
      <c r="Q1071" s="21"/>
      <c r="R1071" s="21"/>
      <c r="S1071" s="21"/>
      <c r="T1071" s="81"/>
    </row>
    <row r="1072" spans="1:20" s="413" customFormat="1" ht="42" customHeight="1">
      <c r="A1072" s="192">
        <v>935012</v>
      </c>
      <c r="B1072" s="135" t="s">
        <v>158</v>
      </c>
      <c r="C1072" s="44" t="s">
        <v>1200</v>
      </c>
      <c r="D1072" s="56" t="s">
        <v>290</v>
      </c>
      <c r="E1072" s="193"/>
      <c r="F1072" s="197" t="e">
        <v>#N/A</v>
      </c>
      <c r="G1072" s="193">
        <v>0</v>
      </c>
      <c r="H1072" s="135"/>
      <c r="I1072" s="193"/>
      <c r="J1072" s="197" t="e">
        <v>#N/A</v>
      </c>
      <c r="K1072" s="135"/>
      <c r="L1072" s="193" t="e">
        <v>#N/A</v>
      </c>
      <c r="M1072" s="193" t="s">
        <v>2782</v>
      </c>
      <c r="N1072" s="83">
        <v>5288.3122122614368</v>
      </c>
      <c r="O1072" s="193"/>
      <c r="P1072" s="193"/>
      <c r="Q1072" s="135"/>
      <c r="R1072" s="135"/>
      <c r="S1072" s="135"/>
      <c r="T1072" s="83"/>
    </row>
    <row r="1073" spans="1:20" s="413" customFormat="1" ht="42" customHeight="1">
      <c r="A1073" s="203">
        <v>935013</v>
      </c>
      <c r="B1073" s="135" t="s">
        <v>159</v>
      </c>
      <c r="C1073" s="44" t="s">
        <v>1201</v>
      </c>
      <c r="D1073" s="57" t="s">
        <v>290</v>
      </c>
      <c r="E1073" s="197"/>
      <c r="F1073" s="197" t="e">
        <v>#N/A</v>
      </c>
      <c r="G1073" s="193">
        <v>0</v>
      </c>
      <c r="H1073" s="135"/>
      <c r="I1073" s="197"/>
      <c r="J1073" s="197" t="e">
        <v>#N/A</v>
      </c>
      <c r="K1073" s="135"/>
      <c r="L1073" s="193" t="e">
        <v>#N/A</v>
      </c>
      <c r="M1073" s="193" t="s">
        <v>2783</v>
      </c>
      <c r="N1073" s="81">
        <v>5288.3122122614368</v>
      </c>
      <c r="O1073" s="193"/>
      <c r="P1073" s="197"/>
      <c r="Q1073" s="135"/>
      <c r="R1073" s="135"/>
      <c r="S1073" s="135"/>
      <c r="T1073" s="81"/>
    </row>
    <row r="1074" spans="1:20" s="413" customFormat="1" ht="42" customHeight="1">
      <c r="A1074" s="203">
        <v>935014</v>
      </c>
      <c r="B1074" s="135" t="s">
        <v>389</v>
      </c>
      <c r="C1074" s="44" t="s">
        <v>4195</v>
      </c>
      <c r="D1074" s="57" t="s">
        <v>290</v>
      </c>
      <c r="E1074" s="197">
        <v>316300350101110</v>
      </c>
      <c r="F1074" s="197">
        <v>13168.68</v>
      </c>
      <c r="G1074" s="193">
        <v>0</v>
      </c>
      <c r="H1074" s="135"/>
      <c r="I1074" s="197"/>
      <c r="J1074" s="197" t="e">
        <v>#N/A</v>
      </c>
      <c r="K1074" s="135" t="s">
        <v>2346</v>
      </c>
      <c r="L1074" s="193">
        <v>3672</v>
      </c>
      <c r="M1074" s="193" t="s">
        <v>2782</v>
      </c>
      <c r="N1074" s="81">
        <v>5288.3122122614368</v>
      </c>
      <c r="O1074" s="193"/>
      <c r="P1074" s="197"/>
      <c r="Q1074" s="135"/>
      <c r="R1074" s="135"/>
      <c r="S1074" s="135"/>
      <c r="T1074" s="81"/>
    </row>
    <row r="1075" spans="1:20" s="413" customFormat="1" ht="42" customHeight="1">
      <c r="A1075" s="203">
        <v>935015</v>
      </c>
      <c r="B1075" s="135" t="s">
        <v>390</v>
      </c>
      <c r="C1075" s="44" t="s">
        <v>4196</v>
      </c>
      <c r="D1075" s="57" t="s">
        <v>290</v>
      </c>
      <c r="E1075" s="197">
        <v>316300350101010</v>
      </c>
      <c r="F1075" s="197">
        <v>15286.5972</v>
      </c>
      <c r="G1075" s="193">
        <v>0</v>
      </c>
      <c r="H1075" s="135"/>
      <c r="I1075" s="197"/>
      <c r="J1075" s="197" t="e">
        <v>#N/A</v>
      </c>
      <c r="K1075" s="135" t="s">
        <v>2347</v>
      </c>
      <c r="L1075" s="193">
        <v>3672</v>
      </c>
      <c r="M1075" s="193" t="s">
        <v>2783</v>
      </c>
      <c r="N1075" s="81">
        <v>5288.3122122614368</v>
      </c>
      <c r="O1075" s="193"/>
      <c r="P1075" s="197"/>
      <c r="Q1075" s="135"/>
      <c r="R1075" s="135"/>
      <c r="S1075" s="135"/>
      <c r="T1075" s="81"/>
    </row>
    <row r="1076" spans="1:20" s="413" customFormat="1" ht="42" customHeight="1">
      <c r="A1076" s="203">
        <v>935016</v>
      </c>
      <c r="B1076" s="135" t="s">
        <v>865</v>
      </c>
      <c r="C1076" s="44" t="s">
        <v>4197</v>
      </c>
      <c r="D1076" s="57" t="s">
        <v>290</v>
      </c>
      <c r="E1076" s="197">
        <v>316300350101010</v>
      </c>
      <c r="F1076" s="197">
        <v>15286.5972</v>
      </c>
      <c r="G1076" s="193">
        <v>0</v>
      </c>
      <c r="H1076" s="135"/>
      <c r="I1076" s="197"/>
      <c r="J1076" s="197" t="e">
        <v>#N/A</v>
      </c>
      <c r="K1076" s="135" t="s">
        <v>2346</v>
      </c>
      <c r="L1076" s="193">
        <v>3672</v>
      </c>
      <c r="M1076" s="193" t="s">
        <v>2782</v>
      </c>
      <c r="N1076" s="81">
        <v>5288.3122122614368</v>
      </c>
      <c r="O1076" s="193"/>
      <c r="P1076" s="197"/>
      <c r="Q1076" s="135"/>
      <c r="R1076" s="135"/>
      <c r="S1076" s="135"/>
      <c r="T1076" s="81"/>
    </row>
    <row r="1077" spans="1:20" s="413" customFormat="1" ht="42" customHeight="1">
      <c r="A1077" s="203">
        <v>935017</v>
      </c>
      <c r="B1077" s="135" t="s">
        <v>866</v>
      </c>
      <c r="C1077" s="44" t="s">
        <v>4198</v>
      </c>
      <c r="D1077" s="57" t="s">
        <v>290</v>
      </c>
      <c r="E1077" s="197">
        <v>316300350101110</v>
      </c>
      <c r="F1077" s="197">
        <v>13168.68</v>
      </c>
      <c r="G1077" s="193">
        <v>0</v>
      </c>
      <c r="H1077" s="135"/>
      <c r="I1077" s="197"/>
      <c r="J1077" s="197" t="e">
        <v>#N/A</v>
      </c>
      <c r="K1077" s="135" t="s">
        <v>2347</v>
      </c>
      <c r="L1077" s="193">
        <v>3672</v>
      </c>
      <c r="M1077" s="193" t="s">
        <v>2782</v>
      </c>
      <c r="N1077" s="81">
        <v>5288.3122122614368</v>
      </c>
      <c r="O1077" s="193"/>
      <c r="P1077" s="197"/>
      <c r="Q1077" s="135"/>
      <c r="R1077" s="135"/>
      <c r="S1077" s="135"/>
      <c r="T1077" s="81"/>
    </row>
    <row r="1078" spans="1:20" s="413" customFormat="1" ht="42" customHeight="1">
      <c r="A1078" s="540">
        <v>935093</v>
      </c>
      <c r="B1078" s="135" t="s">
        <v>5011</v>
      </c>
      <c r="C1078" s="44" t="s">
        <v>5012</v>
      </c>
      <c r="D1078" s="57" t="s">
        <v>290</v>
      </c>
      <c r="E1078" s="197"/>
      <c r="F1078" s="197"/>
      <c r="G1078" s="193"/>
      <c r="H1078" s="135"/>
      <c r="I1078" s="197"/>
      <c r="J1078" s="197"/>
      <c r="K1078" s="135"/>
      <c r="L1078" s="193"/>
      <c r="M1078" s="193"/>
      <c r="N1078" s="81"/>
      <c r="O1078" s="193"/>
      <c r="P1078" s="197"/>
      <c r="Q1078" s="135"/>
      <c r="R1078" s="135"/>
      <c r="S1078" s="135"/>
      <c r="T1078" s="81"/>
    </row>
    <row r="1079" spans="1:20" s="413" customFormat="1" ht="42" customHeight="1">
      <c r="A1079" s="203">
        <v>935018</v>
      </c>
      <c r="B1079" s="135" t="s">
        <v>1025</v>
      </c>
      <c r="C1079" s="44" t="s">
        <v>715</v>
      </c>
      <c r="D1079" s="57" t="s">
        <v>290</v>
      </c>
      <c r="E1079" s="197"/>
      <c r="F1079" s="197" t="e">
        <v>#N/A</v>
      </c>
      <c r="G1079" s="193" t="s">
        <v>2191</v>
      </c>
      <c r="H1079" s="135"/>
      <c r="I1079" s="197"/>
      <c r="J1079" s="197" t="e">
        <v>#N/A</v>
      </c>
      <c r="K1079" s="135"/>
      <c r="L1079" s="193" t="e">
        <v>#N/A</v>
      </c>
      <c r="M1079" s="193" t="s">
        <v>2788</v>
      </c>
      <c r="N1079" s="81">
        <v>443.50775913875691</v>
      </c>
      <c r="O1079" s="193"/>
      <c r="P1079" s="197"/>
      <c r="Q1079" s="135"/>
      <c r="R1079" s="135"/>
      <c r="S1079" s="135"/>
      <c r="T1079" s="81"/>
    </row>
    <row r="1080" spans="1:20" s="413" customFormat="1" ht="42" customHeight="1">
      <c r="A1080" s="203">
        <v>935019</v>
      </c>
      <c r="B1080" s="135" t="s">
        <v>712</v>
      </c>
      <c r="C1080" s="44" t="s">
        <v>4295</v>
      </c>
      <c r="D1080" s="57" t="s">
        <v>290</v>
      </c>
      <c r="E1080" s="197"/>
      <c r="F1080" s="197" t="e">
        <v>#N/A</v>
      </c>
      <c r="G1080" s="193">
        <v>0</v>
      </c>
      <c r="H1080" s="135"/>
      <c r="I1080" s="197"/>
      <c r="J1080" s="197" t="e">
        <v>#N/A</v>
      </c>
      <c r="K1080" s="135"/>
      <c r="L1080" s="193" t="e">
        <v>#N/A</v>
      </c>
      <c r="M1080" s="193" t="s">
        <v>2789</v>
      </c>
      <c r="N1080" s="81">
        <v>725.7399694997838</v>
      </c>
      <c r="O1080" s="193"/>
      <c r="P1080" s="197"/>
      <c r="Q1080" s="135"/>
      <c r="R1080" s="135"/>
      <c r="S1080" s="135"/>
      <c r="T1080" s="81"/>
    </row>
    <row r="1081" spans="1:20" s="413" customFormat="1" ht="42" customHeight="1">
      <c r="A1081" s="203">
        <v>935020</v>
      </c>
      <c r="B1081" s="135" t="s">
        <v>713</v>
      </c>
      <c r="C1081" s="44" t="s">
        <v>714</v>
      </c>
      <c r="D1081" s="57" t="s">
        <v>290</v>
      </c>
      <c r="E1081" s="197"/>
      <c r="F1081" s="197" t="e">
        <v>#N/A</v>
      </c>
      <c r="G1081" s="193" t="s">
        <v>1967</v>
      </c>
      <c r="H1081" s="135"/>
      <c r="I1081" s="197"/>
      <c r="J1081" s="197" t="e">
        <v>#N/A</v>
      </c>
      <c r="K1081" s="135" t="s">
        <v>3673</v>
      </c>
      <c r="L1081" s="193">
        <v>688</v>
      </c>
      <c r="M1081" s="193" t="s">
        <v>2790</v>
      </c>
      <c r="N1081" s="81">
        <v>941.48858628385267</v>
      </c>
      <c r="O1081" s="193"/>
      <c r="P1081" s="197"/>
      <c r="Q1081" s="135"/>
      <c r="R1081" s="135"/>
      <c r="S1081" s="135"/>
      <c r="T1081" s="81"/>
    </row>
    <row r="1082" spans="1:20" s="413" customFormat="1" ht="42" customHeight="1">
      <c r="A1082" s="203">
        <v>935021</v>
      </c>
      <c r="B1082" s="135" t="s">
        <v>716</v>
      </c>
      <c r="C1082" s="44" t="s">
        <v>717</v>
      </c>
      <c r="D1082" s="57" t="s">
        <v>290</v>
      </c>
      <c r="E1082" s="197"/>
      <c r="F1082" s="197" t="e">
        <v>#N/A</v>
      </c>
      <c r="G1082" s="193" t="s">
        <v>1968</v>
      </c>
      <c r="H1082" s="135"/>
      <c r="I1082" s="197"/>
      <c r="J1082" s="197" t="e">
        <v>#N/A</v>
      </c>
      <c r="K1082" s="135" t="s">
        <v>2343</v>
      </c>
      <c r="L1082" s="193">
        <v>872.8</v>
      </c>
      <c r="M1082" s="193" t="s">
        <v>2791</v>
      </c>
      <c r="N1082" s="81">
        <v>735.40719573060937</v>
      </c>
      <c r="O1082" s="193"/>
      <c r="P1082" s="197"/>
      <c r="Q1082" s="135"/>
      <c r="R1082" s="135"/>
      <c r="S1082" s="135"/>
      <c r="T1082" s="81"/>
    </row>
    <row r="1083" spans="1:20" s="413" customFormat="1" ht="42" customHeight="1">
      <c r="A1083" s="203">
        <v>935022</v>
      </c>
      <c r="B1083" s="135" t="s">
        <v>718</v>
      </c>
      <c r="C1083" s="44" t="s">
        <v>1202</v>
      </c>
      <c r="D1083" s="57" t="s">
        <v>290</v>
      </c>
      <c r="E1083" s="197"/>
      <c r="F1083" s="197" t="e">
        <v>#N/A</v>
      </c>
      <c r="G1083" s="193" t="s">
        <v>1969</v>
      </c>
      <c r="H1083" s="135"/>
      <c r="I1083" s="197"/>
      <c r="J1083" s="197" t="e">
        <v>#N/A</v>
      </c>
      <c r="K1083" s="21" t="s">
        <v>2344</v>
      </c>
      <c r="L1083" s="193">
        <v>2072</v>
      </c>
      <c r="M1083" s="193" t="s">
        <v>2786</v>
      </c>
      <c r="N1083" s="81">
        <v>2992.4108127918371</v>
      </c>
      <c r="O1083" s="193"/>
      <c r="P1083" s="197"/>
      <c r="Q1083" s="135"/>
      <c r="R1083" s="135"/>
      <c r="S1083" s="135"/>
      <c r="T1083" s="81"/>
    </row>
    <row r="1084" spans="1:20" s="413" customFormat="1" ht="42" customHeight="1">
      <c r="A1084" s="203">
        <v>935023</v>
      </c>
      <c r="B1084" s="135" t="s">
        <v>719</v>
      </c>
      <c r="C1084" s="44" t="s">
        <v>1203</v>
      </c>
      <c r="D1084" s="57" t="s">
        <v>290</v>
      </c>
      <c r="E1084" s="197"/>
      <c r="F1084" s="197" t="e">
        <v>#N/A</v>
      </c>
      <c r="G1084" s="193" t="s">
        <v>1970</v>
      </c>
      <c r="H1084" s="135"/>
      <c r="I1084" s="197"/>
      <c r="J1084" s="197" t="e">
        <v>#N/A</v>
      </c>
      <c r="K1084" s="21" t="s">
        <v>2345</v>
      </c>
      <c r="L1084" s="193">
        <v>2072</v>
      </c>
      <c r="M1084" s="193" t="s">
        <v>2787</v>
      </c>
      <c r="N1084" s="81">
        <v>2992.4108127918371</v>
      </c>
      <c r="O1084" s="193"/>
      <c r="P1084" s="197"/>
      <c r="Q1084" s="135"/>
      <c r="R1084" s="135"/>
      <c r="S1084" s="135"/>
      <c r="T1084" s="81"/>
    </row>
    <row r="1085" spans="1:20" s="413" customFormat="1" ht="42" customHeight="1">
      <c r="A1085" s="192">
        <v>935024</v>
      </c>
      <c r="B1085" s="21" t="s">
        <v>868</v>
      </c>
      <c r="C1085" s="44" t="s">
        <v>1204</v>
      </c>
      <c r="D1085" s="57" t="s">
        <v>290</v>
      </c>
      <c r="E1085" s="197"/>
      <c r="F1085" s="197" t="e">
        <v>#N/A</v>
      </c>
      <c r="G1085" s="193">
        <v>0</v>
      </c>
      <c r="H1085" s="21"/>
      <c r="I1085" s="197" t="s">
        <v>2163</v>
      </c>
      <c r="J1085" s="197">
        <v>3056.5026000000003</v>
      </c>
      <c r="K1085" s="21" t="s">
        <v>2344</v>
      </c>
      <c r="L1085" s="193">
        <v>2072</v>
      </c>
      <c r="M1085" s="193" t="s">
        <v>2784</v>
      </c>
      <c r="N1085" s="81">
        <v>2708.6477184753703</v>
      </c>
      <c r="O1085" s="193"/>
      <c r="P1085" s="197"/>
      <c r="Q1085" s="21"/>
      <c r="R1085" s="21"/>
      <c r="S1085" s="21"/>
      <c r="T1085" s="81"/>
    </row>
    <row r="1086" spans="1:20" s="413" customFormat="1" ht="42" customHeight="1">
      <c r="A1086" s="192">
        <v>935025</v>
      </c>
      <c r="B1086" s="21" t="s">
        <v>867</v>
      </c>
      <c r="C1086" s="44" t="s">
        <v>1205</v>
      </c>
      <c r="D1086" s="57" t="s">
        <v>290</v>
      </c>
      <c r="E1086" s="197"/>
      <c r="F1086" s="197" t="e">
        <v>#N/A</v>
      </c>
      <c r="G1086" s="193">
        <v>0</v>
      </c>
      <c r="H1086" s="21"/>
      <c r="I1086" s="197" t="s">
        <v>2162</v>
      </c>
      <c r="J1086" s="197">
        <v>3056.5026000000003</v>
      </c>
      <c r="K1086" s="21" t="s">
        <v>2345</v>
      </c>
      <c r="L1086" s="193">
        <v>2072</v>
      </c>
      <c r="M1086" s="193" t="s">
        <v>2785</v>
      </c>
      <c r="N1086" s="81">
        <v>2708.6477184753703</v>
      </c>
      <c r="O1086" s="193"/>
      <c r="P1086" s="197"/>
      <c r="Q1086" s="21"/>
      <c r="R1086" s="21"/>
      <c r="S1086" s="21"/>
      <c r="T1086" s="81"/>
    </row>
    <row r="1087" spans="1:20" s="413" customFormat="1" ht="42" customHeight="1">
      <c r="A1087" s="540">
        <v>935084</v>
      </c>
      <c r="B1087" s="135" t="s">
        <v>4999</v>
      </c>
      <c r="C1087" s="44" t="s">
        <v>5000</v>
      </c>
      <c r="D1087" s="57" t="s">
        <v>290</v>
      </c>
      <c r="E1087" s="197"/>
      <c r="F1087" s="197"/>
      <c r="G1087" s="193"/>
      <c r="H1087" s="135"/>
      <c r="I1087" s="197"/>
      <c r="J1087" s="197"/>
      <c r="K1087" s="135"/>
      <c r="L1087" s="193"/>
      <c r="M1087" s="193"/>
      <c r="N1087" s="81"/>
      <c r="O1087" s="193"/>
      <c r="P1087" s="197"/>
      <c r="Q1087" s="135"/>
      <c r="R1087" s="135"/>
      <c r="S1087" s="21"/>
      <c r="T1087" s="81"/>
    </row>
    <row r="1088" spans="1:20" s="413" customFormat="1" ht="42" customHeight="1">
      <c r="A1088" s="540">
        <v>935083</v>
      </c>
      <c r="B1088" s="135" t="s">
        <v>5001</v>
      </c>
      <c r="C1088" s="44" t="s">
        <v>5002</v>
      </c>
      <c r="D1088" s="57" t="s">
        <v>290</v>
      </c>
      <c r="E1088" s="197"/>
      <c r="F1088" s="197"/>
      <c r="G1088" s="193"/>
      <c r="H1088" s="135"/>
      <c r="I1088" s="197"/>
      <c r="J1088" s="197"/>
      <c r="K1088" s="135"/>
      <c r="L1088" s="193"/>
      <c r="M1088" s="193"/>
      <c r="N1088" s="81"/>
      <c r="O1088" s="193"/>
      <c r="P1088" s="197"/>
      <c r="Q1088" s="135"/>
      <c r="R1088" s="135"/>
      <c r="S1088" s="21"/>
      <c r="T1088" s="81"/>
    </row>
    <row r="1089" spans="1:20" s="413" customFormat="1" ht="42" customHeight="1">
      <c r="A1089" s="540">
        <v>935085</v>
      </c>
      <c r="B1089" s="135" t="s">
        <v>5003</v>
      </c>
      <c r="C1089" s="44" t="s">
        <v>5004</v>
      </c>
      <c r="D1089" s="57" t="s">
        <v>290</v>
      </c>
      <c r="E1089" s="197"/>
      <c r="F1089" s="197"/>
      <c r="G1089" s="193"/>
      <c r="H1089" s="135"/>
      <c r="I1089" s="197"/>
      <c r="J1089" s="197"/>
      <c r="K1089" s="135"/>
      <c r="L1089" s="193"/>
      <c r="M1089" s="193"/>
      <c r="N1089" s="81"/>
      <c r="O1089" s="193"/>
      <c r="P1089" s="197"/>
      <c r="Q1089" s="135"/>
      <c r="R1089" s="135"/>
      <c r="S1089" s="21"/>
      <c r="T1089" s="81"/>
    </row>
    <row r="1090" spans="1:20" s="413" customFormat="1" ht="42" customHeight="1">
      <c r="A1090" s="540">
        <v>935086</v>
      </c>
      <c r="B1090" s="135" t="s">
        <v>5005</v>
      </c>
      <c r="C1090" s="44" t="s">
        <v>5006</v>
      </c>
      <c r="D1090" s="57" t="s">
        <v>290</v>
      </c>
      <c r="E1090" s="197"/>
      <c r="F1090" s="197"/>
      <c r="G1090" s="193"/>
      <c r="H1090" s="135"/>
      <c r="I1090" s="197"/>
      <c r="J1090" s="197"/>
      <c r="K1090" s="135"/>
      <c r="L1090" s="193"/>
      <c r="M1090" s="193"/>
      <c r="N1090" s="81"/>
      <c r="O1090" s="193"/>
      <c r="P1090" s="197"/>
      <c r="Q1090" s="135"/>
      <c r="R1090" s="135"/>
      <c r="S1090" s="21"/>
      <c r="T1090" s="81"/>
    </row>
    <row r="1091" spans="1:20" s="465" customFormat="1" ht="42" customHeight="1">
      <c r="A1091" s="203">
        <v>935065</v>
      </c>
      <c r="B1091" s="135" t="s">
        <v>1737</v>
      </c>
      <c r="C1091" s="44" t="s">
        <v>4269</v>
      </c>
      <c r="D1091" s="57" t="s">
        <v>290</v>
      </c>
      <c r="E1091" s="197"/>
      <c r="F1091" s="197" t="e">
        <v>#N/A</v>
      </c>
      <c r="G1091" s="193">
        <v>0</v>
      </c>
      <c r="H1091" s="135"/>
      <c r="I1091" s="197"/>
      <c r="J1091" s="197" t="e">
        <v>#N/A</v>
      </c>
      <c r="K1091" s="135" t="s">
        <v>2348</v>
      </c>
      <c r="L1091" s="193">
        <v>4025.6</v>
      </c>
      <c r="M1091" s="193" t="s">
        <v>2792</v>
      </c>
      <c r="N1091" s="81">
        <v>4643.3960888149195</v>
      </c>
      <c r="O1091" s="193"/>
      <c r="P1091" s="197"/>
      <c r="Q1091" s="135"/>
      <c r="R1091" s="135"/>
      <c r="S1091" s="21" t="s">
        <v>3522</v>
      </c>
      <c r="T1091" s="81">
        <v>4196</v>
      </c>
    </row>
    <row r="1092" spans="1:20" s="465" customFormat="1" ht="42" customHeight="1">
      <c r="A1092" s="203">
        <v>935066</v>
      </c>
      <c r="B1092" s="135" t="s">
        <v>1736</v>
      </c>
      <c r="C1092" s="44" t="s">
        <v>4270</v>
      </c>
      <c r="D1092" s="57" t="s">
        <v>290</v>
      </c>
      <c r="E1092" s="197"/>
      <c r="F1092" s="197" t="e">
        <v>#N/A</v>
      </c>
      <c r="G1092" s="193">
        <v>0</v>
      </c>
      <c r="H1092" s="135"/>
      <c r="I1092" s="197"/>
      <c r="J1092" s="197" t="e">
        <v>#N/A</v>
      </c>
      <c r="K1092" s="135" t="s">
        <v>2349</v>
      </c>
      <c r="L1092" s="193">
        <v>4025.6</v>
      </c>
      <c r="M1092" s="193" t="s">
        <v>2793</v>
      </c>
      <c r="N1092" s="81">
        <v>4643.3960888149195</v>
      </c>
      <c r="O1092" s="193"/>
      <c r="P1092" s="197"/>
      <c r="Q1092" s="135"/>
      <c r="R1092" s="135"/>
      <c r="S1092" s="21" t="s">
        <v>3522</v>
      </c>
      <c r="T1092" s="81">
        <v>4196</v>
      </c>
    </row>
    <row r="1093" spans="1:20" s="413" customFormat="1" ht="42" customHeight="1">
      <c r="A1093" s="203">
        <v>935026</v>
      </c>
      <c r="B1093" s="135" t="s">
        <v>949</v>
      </c>
      <c r="C1093" s="44" t="s">
        <v>1206</v>
      </c>
      <c r="D1093" s="57" t="s">
        <v>290</v>
      </c>
      <c r="E1093" s="197">
        <v>46900350104196</v>
      </c>
      <c r="F1093" s="197">
        <v>546.56279999999992</v>
      </c>
      <c r="G1093" s="193">
        <v>0</v>
      </c>
      <c r="H1093" s="135"/>
      <c r="I1093" s="197" t="s">
        <v>2167</v>
      </c>
      <c r="J1093" s="197">
        <v>625.53060000000005</v>
      </c>
      <c r="K1093" s="135" t="s">
        <v>2355</v>
      </c>
      <c r="L1093" s="193">
        <v>413.6</v>
      </c>
      <c r="M1093" s="193" t="s">
        <v>2799</v>
      </c>
      <c r="N1093" s="81">
        <v>401.82657415828794</v>
      </c>
      <c r="O1093" s="193" t="s">
        <v>2506</v>
      </c>
      <c r="P1093" s="197">
        <v>492.48</v>
      </c>
      <c r="Q1093" s="135"/>
      <c r="R1093" s="135"/>
      <c r="S1093" s="135" t="s">
        <v>3563</v>
      </c>
      <c r="T1093" s="81">
        <v>343</v>
      </c>
    </row>
    <row r="1094" spans="1:20" s="413" customFormat="1" ht="42" customHeight="1">
      <c r="A1094" s="203">
        <v>935027</v>
      </c>
      <c r="B1094" s="135" t="s">
        <v>950</v>
      </c>
      <c r="C1094" s="44" t="s">
        <v>1207</v>
      </c>
      <c r="D1094" s="57" t="s">
        <v>290</v>
      </c>
      <c r="E1094" s="197">
        <v>46900350104095</v>
      </c>
      <c r="F1094" s="197">
        <v>640.5</v>
      </c>
      <c r="G1094" s="193">
        <v>0</v>
      </c>
      <c r="H1094" s="135"/>
      <c r="I1094" s="197" t="s">
        <v>2166</v>
      </c>
      <c r="J1094" s="197">
        <v>645.29460000000006</v>
      </c>
      <c r="K1094" s="135" t="s">
        <v>2354</v>
      </c>
      <c r="L1094" s="193">
        <v>413.6</v>
      </c>
      <c r="M1094" s="193" t="s">
        <v>2800</v>
      </c>
      <c r="N1094" s="81">
        <v>401.82657415828794</v>
      </c>
      <c r="O1094" s="193" t="s">
        <v>2507</v>
      </c>
      <c r="P1094" s="197">
        <v>492.48</v>
      </c>
      <c r="Q1094" s="135"/>
      <c r="R1094" s="135"/>
      <c r="S1094" s="135" t="s">
        <v>3564</v>
      </c>
      <c r="T1094" s="81">
        <v>343</v>
      </c>
    </row>
    <row r="1095" spans="1:20" s="413" customFormat="1" ht="42" customHeight="1">
      <c r="A1095" s="203">
        <v>935028</v>
      </c>
      <c r="B1095" s="135" t="s">
        <v>1026</v>
      </c>
      <c r="C1095" s="44" t="s">
        <v>748</v>
      </c>
      <c r="D1095" s="57" t="s">
        <v>290</v>
      </c>
      <c r="E1095" s="197"/>
      <c r="F1095" s="197" t="e">
        <v>#N/A</v>
      </c>
      <c r="G1095" s="193" t="s">
        <v>1971</v>
      </c>
      <c r="H1095" s="135"/>
      <c r="I1095" s="420"/>
      <c r="J1095" s="197" t="e">
        <v>#N/A</v>
      </c>
      <c r="K1095" s="135" t="s">
        <v>2352</v>
      </c>
      <c r="L1095" s="193">
        <v>567.20000000000005</v>
      </c>
      <c r="M1095" s="193" t="s">
        <v>2795</v>
      </c>
      <c r="N1095" s="81">
        <v>614.54453953585721</v>
      </c>
      <c r="O1095" s="193"/>
      <c r="P1095" s="197"/>
      <c r="Q1095" s="135"/>
      <c r="R1095" s="135"/>
      <c r="S1095" s="135"/>
      <c r="T1095" s="81"/>
    </row>
    <row r="1096" spans="1:20" s="413" customFormat="1" ht="42" customHeight="1">
      <c r="A1096" s="203">
        <v>935029</v>
      </c>
      <c r="B1096" s="135" t="s">
        <v>1027</v>
      </c>
      <c r="C1096" s="44" t="s">
        <v>749</v>
      </c>
      <c r="D1096" s="57" t="s">
        <v>290</v>
      </c>
      <c r="E1096" s="197"/>
      <c r="F1096" s="197" t="e">
        <v>#N/A</v>
      </c>
      <c r="G1096" s="193" t="s">
        <v>1972</v>
      </c>
      <c r="H1096" s="135"/>
      <c r="I1096" s="420"/>
      <c r="J1096" s="197" t="e">
        <v>#N/A</v>
      </c>
      <c r="K1096" s="135" t="s">
        <v>2353</v>
      </c>
      <c r="L1096" s="193">
        <v>565.6</v>
      </c>
      <c r="M1096" s="193" t="s">
        <v>2794</v>
      </c>
      <c r="N1096" s="81">
        <v>614.54453953585721</v>
      </c>
      <c r="O1096" s="193"/>
      <c r="P1096" s="197"/>
      <c r="Q1096" s="135"/>
      <c r="R1096" s="135"/>
      <c r="S1096" s="135"/>
      <c r="T1096" s="81"/>
    </row>
    <row r="1097" spans="1:20" s="413" customFormat="1" ht="42" customHeight="1">
      <c r="A1097" s="203">
        <v>935030</v>
      </c>
      <c r="B1097" s="135" t="s">
        <v>750</v>
      </c>
      <c r="C1097" s="44" t="s">
        <v>4199</v>
      </c>
      <c r="D1097" s="57" t="s">
        <v>290</v>
      </c>
      <c r="E1097" s="197"/>
      <c r="F1097" s="197" t="e">
        <v>#N/A</v>
      </c>
      <c r="G1097" s="193" t="s">
        <v>1973</v>
      </c>
      <c r="H1097" s="135"/>
      <c r="I1097" s="420"/>
      <c r="J1097" s="197" t="e">
        <v>#N/A</v>
      </c>
      <c r="K1097" s="135" t="s">
        <v>2351</v>
      </c>
      <c r="L1097" s="193">
        <v>786.4</v>
      </c>
      <c r="M1097" s="193" t="s">
        <v>2796</v>
      </c>
      <c r="N1097" s="81">
        <v>546.11883382724909</v>
      </c>
      <c r="O1097" s="193"/>
      <c r="P1097" s="197"/>
      <c r="Q1097" s="135"/>
      <c r="R1097" s="135"/>
      <c r="S1097" s="135"/>
      <c r="T1097" s="81"/>
    </row>
    <row r="1098" spans="1:20" s="413" customFormat="1" ht="42" customHeight="1" thickBot="1">
      <c r="A1098" s="203">
        <v>935031</v>
      </c>
      <c r="B1098" s="135" t="s">
        <v>751</v>
      </c>
      <c r="C1098" s="44" t="s">
        <v>752</v>
      </c>
      <c r="D1098" s="57" t="s">
        <v>290</v>
      </c>
      <c r="E1098" s="197"/>
      <c r="F1098" s="197" t="e">
        <v>#N/A</v>
      </c>
      <c r="G1098" s="193" t="s">
        <v>1974</v>
      </c>
      <c r="H1098" s="135"/>
      <c r="I1098" s="420"/>
      <c r="J1098" s="197" t="e">
        <v>#N/A</v>
      </c>
      <c r="K1098" s="135" t="s">
        <v>2350</v>
      </c>
      <c r="L1098" s="193">
        <v>525.6</v>
      </c>
      <c r="M1098" s="193" t="s">
        <v>2797</v>
      </c>
      <c r="N1098" s="81">
        <v>551.43041794031478</v>
      </c>
      <c r="O1098" s="193" t="s">
        <v>2505</v>
      </c>
      <c r="P1098" s="197">
        <v>712.80000000000007</v>
      </c>
      <c r="Q1098" s="135"/>
      <c r="R1098" s="135"/>
      <c r="S1098" s="135" t="s">
        <v>3562</v>
      </c>
      <c r="T1098" s="81">
        <v>479</v>
      </c>
    </row>
    <row r="1099" spans="1:20" s="413" customFormat="1" ht="21" customHeight="1" thickBot="1">
      <c r="A1099" s="454"/>
      <c r="B1099" s="455"/>
      <c r="C1099" s="455" t="s">
        <v>11</v>
      </c>
      <c r="D1099" s="455"/>
      <c r="E1099" s="457"/>
      <c r="F1099" s="197">
        <v>0</v>
      </c>
      <c r="G1099" s="193" t="e">
        <v>#N/A</v>
      </c>
      <c r="H1099" s="455"/>
      <c r="I1099" s="457"/>
      <c r="J1099" s="197" t="e">
        <v>#N/A</v>
      </c>
      <c r="K1099" s="458"/>
      <c r="L1099" s="193">
        <v>0</v>
      </c>
      <c r="M1099" s="193"/>
      <c r="N1099" s="81"/>
      <c r="O1099" s="193"/>
      <c r="P1099" s="197"/>
      <c r="Q1099" s="455"/>
      <c r="R1099" s="455"/>
      <c r="S1099" s="455"/>
      <c r="T1099" s="81"/>
    </row>
    <row r="1100" spans="1:20" s="413" customFormat="1" ht="42" customHeight="1">
      <c r="A1100" s="192">
        <v>935032</v>
      </c>
      <c r="B1100" s="21" t="s">
        <v>95</v>
      </c>
      <c r="C1100" s="44" t="s">
        <v>1225</v>
      </c>
      <c r="D1100" s="57" t="s">
        <v>290</v>
      </c>
      <c r="E1100" s="197"/>
      <c r="F1100" s="197" t="e">
        <v>#N/A</v>
      </c>
      <c r="G1100" s="193" t="s">
        <v>1975</v>
      </c>
      <c r="H1100" s="21"/>
      <c r="I1100" s="197" t="s">
        <v>2168</v>
      </c>
      <c r="J1100" s="197">
        <v>690.7518</v>
      </c>
      <c r="K1100" s="21" t="s">
        <v>2356</v>
      </c>
      <c r="L1100" s="193">
        <v>445.6</v>
      </c>
      <c r="M1100" s="193" t="s">
        <v>2796</v>
      </c>
      <c r="N1100" s="81">
        <v>546.11883382724909</v>
      </c>
      <c r="O1100" s="193" t="s">
        <v>2509</v>
      </c>
      <c r="P1100" s="197">
        <v>683.6400000000001</v>
      </c>
      <c r="Q1100" s="21"/>
      <c r="R1100" s="21"/>
      <c r="S1100" s="21"/>
      <c r="T1100" s="81"/>
    </row>
    <row r="1101" spans="1:20" s="413" customFormat="1" ht="42" customHeight="1">
      <c r="A1101" s="192">
        <v>935033</v>
      </c>
      <c r="B1101" s="21" t="s">
        <v>478</v>
      </c>
      <c r="C1101" s="44" t="s">
        <v>479</v>
      </c>
      <c r="D1101" s="57" t="s">
        <v>290</v>
      </c>
      <c r="E1101" s="197"/>
      <c r="F1101" s="197" t="e">
        <v>#N/A</v>
      </c>
      <c r="G1101" s="193" t="s">
        <v>1976</v>
      </c>
      <c r="H1101" s="21"/>
      <c r="I1101" s="197" t="s">
        <v>2169</v>
      </c>
      <c r="J1101" s="197">
        <v>963.49500000000012</v>
      </c>
      <c r="K1101" s="21"/>
      <c r="L1101" s="193" t="e">
        <v>#N/A</v>
      </c>
      <c r="M1101" s="193" t="s">
        <v>2801</v>
      </c>
      <c r="N1101" s="81">
        <v>543.48271373939474</v>
      </c>
      <c r="O1101" s="193" t="s">
        <v>2508</v>
      </c>
      <c r="P1101" s="197">
        <v>661.7700000000001</v>
      </c>
      <c r="Q1101" s="21"/>
      <c r="R1101" s="21"/>
      <c r="S1101" s="135"/>
      <c r="T1101" s="81"/>
    </row>
    <row r="1102" spans="1:20" s="413" customFormat="1" ht="42" customHeight="1">
      <c r="A1102" s="203">
        <v>935034</v>
      </c>
      <c r="B1102" s="135" t="s">
        <v>753</v>
      </c>
      <c r="C1102" s="44" t="s">
        <v>4200</v>
      </c>
      <c r="D1102" s="57" t="s">
        <v>290</v>
      </c>
      <c r="E1102" s="197"/>
      <c r="F1102" s="197" t="e">
        <v>#N/A</v>
      </c>
      <c r="G1102" s="193" t="s">
        <v>1977</v>
      </c>
      <c r="H1102" s="135"/>
      <c r="I1102" s="420"/>
      <c r="J1102" s="197" t="e">
        <v>#N/A</v>
      </c>
      <c r="K1102" s="135" t="s">
        <v>2361</v>
      </c>
      <c r="L1102" s="193">
        <v>917.6</v>
      </c>
      <c r="M1102" s="193" t="s">
        <v>2802</v>
      </c>
      <c r="N1102" s="81">
        <v>717.94817843564465</v>
      </c>
      <c r="O1102" s="193"/>
      <c r="P1102" s="197"/>
      <c r="Q1102" s="135"/>
      <c r="R1102" s="135"/>
      <c r="S1102" s="135" t="s">
        <v>3559</v>
      </c>
      <c r="T1102" s="81">
        <v>804</v>
      </c>
    </row>
    <row r="1103" spans="1:20" s="413" customFormat="1" ht="42" customHeight="1">
      <c r="A1103" s="192">
        <v>935035</v>
      </c>
      <c r="B1103" s="21" t="s">
        <v>723</v>
      </c>
      <c r="C1103" s="44" t="s">
        <v>724</v>
      </c>
      <c r="D1103" s="57" t="s">
        <v>290</v>
      </c>
      <c r="E1103" s="197"/>
      <c r="F1103" s="197" t="e">
        <v>#N/A</v>
      </c>
      <c r="G1103" s="193" t="s">
        <v>1978</v>
      </c>
      <c r="H1103" s="21"/>
      <c r="I1103" s="420"/>
      <c r="J1103" s="197" t="e">
        <v>#N/A</v>
      </c>
      <c r="K1103" s="21" t="s">
        <v>2360</v>
      </c>
      <c r="L1103" s="193">
        <v>567.20000000000005</v>
      </c>
      <c r="M1103" s="193" t="s">
        <v>2798</v>
      </c>
      <c r="N1103" s="81">
        <v>598.64913113401701</v>
      </c>
      <c r="O1103" s="193" t="s">
        <v>2510</v>
      </c>
      <c r="P1103" s="197">
        <v>838.35</v>
      </c>
      <c r="Q1103" s="21"/>
      <c r="R1103" s="21"/>
      <c r="S1103" s="135" t="s">
        <v>3558</v>
      </c>
      <c r="T1103" s="81">
        <v>505</v>
      </c>
    </row>
    <row r="1104" spans="1:20" s="413" customFormat="1" ht="42" customHeight="1">
      <c r="A1104" s="192">
        <v>935036</v>
      </c>
      <c r="B1104" s="21" t="s">
        <v>263</v>
      </c>
      <c r="C1104" s="44" t="s">
        <v>1208</v>
      </c>
      <c r="D1104" s="56" t="s">
        <v>290</v>
      </c>
      <c r="E1104" s="193">
        <v>220600350204000</v>
      </c>
      <c r="F1104" s="197">
        <v>1093.1171999999999</v>
      </c>
      <c r="G1104" s="193">
        <v>0</v>
      </c>
      <c r="H1104" s="21"/>
      <c r="I1104" s="193" t="s">
        <v>2172</v>
      </c>
      <c r="J1104" s="197">
        <v>667.03500000000008</v>
      </c>
      <c r="K1104" s="21"/>
      <c r="L1104" s="193" t="e">
        <v>#N/A</v>
      </c>
      <c r="M1104" s="193"/>
      <c r="N1104" s="81"/>
      <c r="O1104" s="193" t="s">
        <v>2556</v>
      </c>
      <c r="P1104" s="197">
        <v>545.94000000000005</v>
      </c>
      <c r="Q1104" s="21"/>
      <c r="R1104" s="21"/>
      <c r="S1104" s="135"/>
      <c r="T1104" s="81"/>
    </row>
    <row r="1105" spans="1:20" s="413" customFormat="1" ht="42" customHeight="1">
      <c r="A1105" s="192">
        <v>935037</v>
      </c>
      <c r="B1105" s="21" t="s">
        <v>951</v>
      </c>
      <c r="C1105" s="44" t="s">
        <v>1209</v>
      </c>
      <c r="D1105" s="56" t="s">
        <v>290</v>
      </c>
      <c r="E1105" s="193">
        <v>315100350204095</v>
      </c>
      <c r="F1105" s="197">
        <v>649.04279999999994</v>
      </c>
      <c r="G1105" s="193">
        <v>0</v>
      </c>
      <c r="H1105" s="21"/>
      <c r="I1105" s="193" t="s">
        <v>2171</v>
      </c>
      <c r="J1105" s="197">
        <v>566.23860000000002</v>
      </c>
      <c r="K1105" s="21" t="s">
        <v>2359</v>
      </c>
      <c r="L1105" s="193">
        <v>439.2</v>
      </c>
      <c r="M1105" s="193" t="s">
        <v>2803</v>
      </c>
      <c r="N1105" s="81">
        <v>281.0049660661096</v>
      </c>
      <c r="O1105" s="193" t="s">
        <v>2512</v>
      </c>
      <c r="P1105" s="197">
        <v>537.84</v>
      </c>
      <c r="Q1105" s="21"/>
      <c r="R1105" s="21"/>
      <c r="S1105" s="135" t="s">
        <v>3560</v>
      </c>
      <c r="T1105" s="81">
        <v>390</v>
      </c>
    </row>
    <row r="1106" spans="1:20" s="413" customFormat="1" ht="42" customHeight="1">
      <c r="A1106" s="192">
        <v>935038</v>
      </c>
      <c r="B1106" s="21" t="s">
        <v>53</v>
      </c>
      <c r="C1106" s="44" t="s">
        <v>1210</v>
      </c>
      <c r="D1106" s="56" t="s">
        <v>290</v>
      </c>
      <c r="E1106" s="193">
        <v>316300350204000</v>
      </c>
      <c r="F1106" s="197">
        <v>1204.1399999999999</v>
      </c>
      <c r="G1106" s="193">
        <v>0</v>
      </c>
      <c r="H1106" s="21"/>
      <c r="I1106" s="193" t="s">
        <v>2173</v>
      </c>
      <c r="J1106" s="197">
        <v>1040.5746000000001</v>
      </c>
      <c r="K1106" s="21" t="s">
        <v>2357</v>
      </c>
      <c r="L1106" s="193">
        <v>533.6</v>
      </c>
      <c r="M1106" s="193" t="s">
        <v>2804</v>
      </c>
      <c r="N1106" s="81">
        <v>551.43041794031478</v>
      </c>
      <c r="O1106" s="193" t="s">
        <v>2511</v>
      </c>
      <c r="P1106" s="197">
        <v>696.6</v>
      </c>
      <c r="Q1106" s="21"/>
      <c r="R1106" s="21"/>
      <c r="S1106" s="135" t="s">
        <v>3561</v>
      </c>
      <c r="T1106" s="81">
        <v>443</v>
      </c>
    </row>
    <row r="1107" spans="1:20" s="413" customFormat="1" ht="42" customHeight="1" thickBot="1">
      <c r="A1107" s="192">
        <v>935039</v>
      </c>
      <c r="B1107" s="21" t="s">
        <v>952</v>
      </c>
      <c r="C1107" s="44" t="s">
        <v>1211</v>
      </c>
      <c r="D1107" s="56" t="s">
        <v>290</v>
      </c>
      <c r="E1107" s="193">
        <v>46900350204096</v>
      </c>
      <c r="F1107" s="197">
        <v>543.14400000000001</v>
      </c>
      <c r="G1107" s="193">
        <v>0</v>
      </c>
      <c r="H1107" s="21"/>
      <c r="I1107" s="193" t="s">
        <v>2170</v>
      </c>
      <c r="J1107" s="197">
        <v>987.21180000000004</v>
      </c>
      <c r="K1107" s="21" t="s">
        <v>2358</v>
      </c>
      <c r="L1107" s="193">
        <v>485.6</v>
      </c>
      <c r="M1107" s="193" t="s">
        <v>2805</v>
      </c>
      <c r="N1107" s="81">
        <v>472.65464394884123</v>
      </c>
      <c r="O1107" s="193" t="s">
        <v>2557</v>
      </c>
      <c r="P1107" s="197">
        <v>601.0200000000001</v>
      </c>
      <c r="Q1107" s="21"/>
      <c r="R1107" s="21"/>
      <c r="S1107" s="135"/>
      <c r="T1107" s="81"/>
    </row>
    <row r="1108" spans="1:20" s="413" customFormat="1" ht="21" customHeight="1" thickBot="1">
      <c r="A1108" s="454"/>
      <c r="B1108" s="455"/>
      <c r="C1108" s="455" t="s">
        <v>21</v>
      </c>
      <c r="D1108" s="455"/>
      <c r="E1108" s="457"/>
      <c r="F1108" s="197">
        <v>0</v>
      </c>
      <c r="G1108" s="193" t="e">
        <v>#N/A</v>
      </c>
      <c r="H1108" s="455"/>
      <c r="I1108" s="457"/>
      <c r="J1108" s="197" t="e">
        <v>#N/A</v>
      </c>
      <c r="K1108" s="458"/>
      <c r="L1108" s="193">
        <v>0</v>
      </c>
      <c r="M1108" s="193"/>
      <c r="N1108" s="81"/>
      <c r="O1108" s="193"/>
      <c r="P1108" s="197"/>
      <c r="Q1108" s="455"/>
      <c r="R1108" s="455"/>
      <c r="S1108" s="455"/>
      <c r="T1108" s="81"/>
    </row>
    <row r="1109" spans="1:20" s="413" customFormat="1" ht="42" customHeight="1">
      <c r="A1109" s="192">
        <v>935040</v>
      </c>
      <c r="B1109" s="21" t="s">
        <v>477</v>
      </c>
      <c r="C1109" s="44" t="s">
        <v>476</v>
      </c>
      <c r="D1109" s="56" t="s">
        <v>290</v>
      </c>
      <c r="E1109" s="193"/>
      <c r="F1109" s="197" t="e">
        <v>#N/A</v>
      </c>
      <c r="G1109" s="193" t="s">
        <v>1979</v>
      </c>
      <c r="H1109" s="21"/>
      <c r="I1109" s="193" t="s">
        <v>2183</v>
      </c>
      <c r="J1109" s="197">
        <v>2997.2105999999999</v>
      </c>
      <c r="K1109" s="21" t="s">
        <v>2367</v>
      </c>
      <c r="L1109" s="193">
        <v>1512</v>
      </c>
      <c r="M1109" s="193" t="s">
        <v>2611</v>
      </c>
      <c r="N1109" s="81">
        <v>1662.2389580218646</v>
      </c>
      <c r="O1109" s="193" t="s">
        <v>2514</v>
      </c>
      <c r="P1109" s="197">
        <v>2225.88</v>
      </c>
      <c r="Q1109" s="21"/>
      <c r="R1109" s="21"/>
      <c r="S1109" s="135" t="s">
        <v>3555</v>
      </c>
      <c r="T1109" s="81">
        <v>1408</v>
      </c>
    </row>
    <row r="1110" spans="1:20" s="413" customFormat="1" ht="42" customHeight="1">
      <c r="A1110" s="203">
        <v>935041</v>
      </c>
      <c r="B1110" s="135" t="s">
        <v>1028</v>
      </c>
      <c r="C1110" s="44" t="s">
        <v>722</v>
      </c>
      <c r="D1110" s="57" t="s">
        <v>290</v>
      </c>
      <c r="E1110" s="197"/>
      <c r="F1110" s="197" t="e">
        <v>#N/A</v>
      </c>
      <c r="G1110" s="193" t="s">
        <v>1980</v>
      </c>
      <c r="H1110" s="135"/>
      <c r="I1110" s="420"/>
      <c r="J1110" s="197" t="e">
        <v>#N/A</v>
      </c>
      <c r="K1110" s="135" t="s">
        <v>2362</v>
      </c>
      <c r="L1110" s="193">
        <v>1432</v>
      </c>
      <c r="M1110" s="193" t="s">
        <v>2808</v>
      </c>
      <c r="N1110" s="81">
        <v>1087.0455266241611</v>
      </c>
      <c r="O1110" s="193" t="s">
        <v>2513</v>
      </c>
      <c r="P1110" s="197">
        <v>2020.95</v>
      </c>
      <c r="Q1110" s="135"/>
      <c r="R1110" s="135"/>
      <c r="S1110" s="135" t="s">
        <v>3554</v>
      </c>
      <c r="T1110" s="81">
        <v>1336</v>
      </c>
    </row>
    <row r="1111" spans="1:20" s="413" customFormat="1" ht="42" customHeight="1">
      <c r="A1111" s="192">
        <v>935042</v>
      </c>
      <c r="B1111" s="21" t="s">
        <v>754</v>
      </c>
      <c r="C1111" s="44" t="s">
        <v>755</v>
      </c>
      <c r="D1111" s="57" t="s">
        <v>290</v>
      </c>
      <c r="E1111" s="197"/>
      <c r="F1111" s="197" t="e">
        <v>#N/A</v>
      </c>
      <c r="G1111" s="193" t="s">
        <v>1981</v>
      </c>
      <c r="H1111" s="21"/>
      <c r="I1111" s="420"/>
      <c r="J1111" s="197" t="e">
        <v>#N/A</v>
      </c>
      <c r="K1111" s="21" t="s">
        <v>2366</v>
      </c>
      <c r="L1111" s="193">
        <v>1397.6</v>
      </c>
      <c r="M1111" s="193" t="s">
        <v>2809</v>
      </c>
      <c r="N1111" s="81">
        <v>1575.5154798294707</v>
      </c>
      <c r="O1111" s="193"/>
      <c r="P1111" s="197"/>
      <c r="Q1111" s="21"/>
      <c r="R1111" s="21"/>
      <c r="S1111" s="135" t="s">
        <v>3553</v>
      </c>
      <c r="T1111" s="81">
        <v>1245</v>
      </c>
    </row>
    <row r="1112" spans="1:20" s="413" customFormat="1" ht="42" customHeight="1">
      <c r="A1112" s="192">
        <v>935043</v>
      </c>
      <c r="B1112" s="134" t="s">
        <v>841</v>
      </c>
      <c r="C1112" s="477" t="s">
        <v>842</v>
      </c>
      <c r="D1112" s="128" t="s">
        <v>290</v>
      </c>
      <c r="E1112" s="206"/>
      <c r="F1112" s="197" t="e">
        <v>#N/A</v>
      </c>
      <c r="G1112" s="195" t="s">
        <v>2881</v>
      </c>
      <c r="H1112" s="134"/>
      <c r="I1112" s="481"/>
      <c r="J1112" s="197" t="e">
        <v>#N/A</v>
      </c>
      <c r="K1112" s="134" t="s">
        <v>2365</v>
      </c>
      <c r="L1112" s="193">
        <v>3640</v>
      </c>
      <c r="M1112" s="195" t="s">
        <v>2811</v>
      </c>
      <c r="N1112" s="242">
        <v>3623.6856036077829</v>
      </c>
      <c r="O1112" s="195" t="s">
        <v>2519</v>
      </c>
      <c r="P1112" s="206">
        <v>4829.22</v>
      </c>
      <c r="Q1112" s="134"/>
      <c r="R1112" s="134"/>
      <c r="S1112" s="136" t="s">
        <v>3552</v>
      </c>
      <c r="T1112" s="242">
        <v>3096</v>
      </c>
    </row>
    <row r="1113" spans="1:20" s="413" customFormat="1" ht="42" customHeight="1">
      <c r="A1113" s="482">
        <v>935072</v>
      </c>
      <c r="B1113" s="21" t="s">
        <v>3793</v>
      </c>
      <c r="C1113" s="43" t="s">
        <v>3837</v>
      </c>
      <c r="D1113" s="57" t="s">
        <v>290</v>
      </c>
      <c r="E1113" s="197"/>
      <c r="F1113" s="197">
        <v>0</v>
      </c>
      <c r="G1113" s="197"/>
      <c r="H1113" s="21"/>
      <c r="I1113" s="420" t="s">
        <v>5134</v>
      </c>
      <c r="J1113" s="197" t="e">
        <v>#N/A</v>
      </c>
      <c r="K1113" s="21" t="s">
        <v>5135</v>
      </c>
      <c r="L1113" s="193">
        <v>0</v>
      </c>
      <c r="M1113" s="197"/>
      <c r="N1113" s="81"/>
      <c r="O1113" s="197"/>
      <c r="P1113" s="197"/>
      <c r="Q1113" s="21"/>
      <c r="R1113" s="21"/>
      <c r="S1113" s="21"/>
      <c r="T1113" s="81"/>
    </row>
    <row r="1114" spans="1:20" s="413" customFormat="1" ht="42" customHeight="1">
      <c r="A1114" s="482">
        <v>935073</v>
      </c>
      <c r="B1114" s="21" t="s">
        <v>3794</v>
      </c>
      <c r="C1114" s="43" t="s">
        <v>4271</v>
      </c>
      <c r="D1114" s="57" t="s">
        <v>290</v>
      </c>
      <c r="E1114" s="197"/>
      <c r="F1114" s="197">
        <v>0</v>
      </c>
      <c r="G1114" s="197"/>
      <c r="H1114" s="21"/>
      <c r="I1114" s="420"/>
      <c r="J1114" s="197" t="e">
        <v>#N/A</v>
      </c>
      <c r="K1114" s="21" t="s">
        <v>5136</v>
      </c>
      <c r="L1114" s="193">
        <v>0</v>
      </c>
      <c r="M1114" s="197"/>
      <c r="N1114" s="81"/>
      <c r="O1114" s="197"/>
      <c r="P1114" s="197"/>
      <c r="Q1114" s="21"/>
      <c r="R1114" s="21"/>
      <c r="S1114" s="21"/>
      <c r="T1114" s="81"/>
    </row>
    <row r="1115" spans="1:20" s="413" customFormat="1" ht="42" customHeight="1">
      <c r="A1115" s="203">
        <v>935044</v>
      </c>
      <c r="B1115" s="135" t="s">
        <v>756</v>
      </c>
      <c r="C1115" s="44" t="s">
        <v>757</v>
      </c>
      <c r="D1115" s="56" t="s">
        <v>290</v>
      </c>
      <c r="E1115" s="193">
        <v>316000351201002</v>
      </c>
      <c r="F1115" s="197">
        <v>5382.7619999999997</v>
      </c>
      <c r="G1115" s="193">
        <v>0</v>
      </c>
      <c r="H1115" s="135"/>
      <c r="I1115" s="418"/>
      <c r="J1115" s="197" t="e">
        <v>#N/A</v>
      </c>
      <c r="K1115" s="135"/>
      <c r="L1115" s="193" t="e">
        <v>#N/A</v>
      </c>
      <c r="M1115" s="193"/>
      <c r="N1115" s="83"/>
      <c r="O1115" s="193"/>
      <c r="P1115" s="193"/>
      <c r="Q1115" s="135"/>
      <c r="R1115" s="135"/>
      <c r="S1115" s="135"/>
      <c r="T1115" s="83"/>
    </row>
    <row r="1116" spans="1:20" s="413" customFormat="1" ht="42" customHeight="1">
      <c r="A1116" s="203">
        <v>935045</v>
      </c>
      <c r="B1116" s="135" t="s">
        <v>54</v>
      </c>
      <c r="C1116" s="44" t="s">
        <v>1212</v>
      </c>
      <c r="D1116" s="57" t="s">
        <v>290</v>
      </c>
      <c r="E1116" s="197"/>
      <c r="F1116" s="197" t="e">
        <v>#N/A</v>
      </c>
      <c r="G1116" s="193">
        <v>0</v>
      </c>
      <c r="H1116" s="135"/>
      <c r="I1116" s="197" t="s">
        <v>2180</v>
      </c>
      <c r="J1116" s="197">
        <v>2621.6946000000003</v>
      </c>
      <c r="K1116" s="135"/>
      <c r="L1116" s="193" t="e">
        <v>#N/A</v>
      </c>
      <c r="M1116" s="193" t="s">
        <v>2807</v>
      </c>
      <c r="N1116" s="81">
        <v>1404.5396583642971</v>
      </c>
      <c r="O1116" s="193" t="s">
        <v>2517</v>
      </c>
      <c r="P1116" s="197">
        <v>2150.5500000000002</v>
      </c>
      <c r="Q1116" s="135"/>
      <c r="R1116" s="135"/>
      <c r="S1116" s="135"/>
      <c r="T1116" s="81"/>
    </row>
    <row r="1117" spans="1:20" s="413" customFormat="1" ht="42" customHeight="1">
      <c r="A1117" s="203">
        <v>935046</v>
      </c>
      <c r="B1117" s="135" t="s">
        <v>132</v>
      </c>
      <c r="C1117" s="44" t="s">
        <v>4086</v>
      </c>
      <c r="D1117" s="57" t="s">
        <v>290</v>
      </c>
      <c r="E1117" s="197">
        <v>316000350501001</v>
      </c>
      <c r="F1117" s="197">
        <v>2382.66</v>
      </c>
      <c r="G1117" s="193">
        <v>0</v>
      </c>
      <c r="H1117" s="135"/>
      <c r="I1117" s="197" t="s">
        <v>2181</v>
      </c>
      <c r="J1117" s="197">
        <v>2404.2905999999998</v>
      </c>
      <c r="K1117" s="135" t="s">
        <v>2363</v>
      </c>
      <c r="L1117" s="193">
        <v>1724</v>
      </c>
      <c r="M1117" s="193" t="s">
        <v>2810</v>
      </c>
      <c r="N1117" s="81">
        <v>1346.0171725991181</v>
      </c>
      <c r="O1117" s="193" t="s">
        <v>2516</v>
      </c>
      <c r="P1117" s="197">
        <v>2214.54</v>
      </c>
      <c r="Q1117" s="135"/>
      <c r="R1117" s="135"/>
      <c r="S1117" s="135"/>
      <c r="T1117" s="81"/>
    </row>
    <row r="1118" spans="1:20" s="413" customFormat="1" ht="42" customHeight="1">
      <c r="A1118" s="203">
        <v>935047</v>
      </c>
      <c r="B1118" s="21" t="s">
        <v>720</v>
      </c>
      <c r="C1118" s="44" t="s">
        <v>721</v>
      </c>
      <c r="D1118" s="56" t="s">
        <v>290</v>
      </c>
      <c r="E1118" s="193">
        <v>316200350501001</v>
      </c>
      <c r="F1118" s="197">
        <v>2698.6428000000001</v>
      </c>
      <c r="G1118" s="193">
        <v>0</v>
      </c>
      <c r="H1118" s="21"/>
      <c r="I1118" s="193" t="s">
        <v>2182</v>
      </c>
      <c r="J1118" s="197">
        <v>2414.1726000000003</v>
      </c>
      <c r="K1118" s="21" t="s">
        <v>2364</v>
      </c>
      <c r="L1118" s="193">
        <v>1631.2</v>
      </c>
      <c r="M1118" s="193" t="s">
        <v>2806</v>
      </c>
      <c r="N1118" s="81">
        <v>1054.9930517974472</v>
      </c>
      <c r="O1118" s="193" t="s">
        <v>2518</v>
      </c>
      <c r="P1118" s="197">
        <v>2276.1000000000004</v>
      </c>
      <c r="Q1118" s="21"/>
      <c r="R1118" s="21"/>
      <c r="S1118" s="542" t="s">
        <v>3556</v>
      </c>
      <c r="T1118" s="81">
        <v>1155</v>
      </c>
    </row>
    <row r="1119" spans="1:20" s="413" customFormat="1" ht="42" customHeight="1">
      <c r="A1119" s="203">
        <v>935064</v>
      </c>
      <c r="B1119" s="135" t="s">
        <v>1106</v>
      </c>
      <c r="C1119" s="44" t="s">
        <v>1107</v>
      </c>
      <c r="D1119" s="56" t="s">
        <v>290</v>
      </c>
      <c r="E1119" s="193"/>
      <c r="F1119" s="197" t="e">
        <v>#N/A</v>
      </c>
      <c r="G1119" s="193">
        <v>0</v>
      </c>
      <c r="H1119" s="135"/>
      <c r="I1119" s="418"/>
      <c r="J1119" s="197" t="e">
        <v>#N/A</v>
      </c>
      <c r="K1119" s="135"/>
      <c r="L1119" s="193" t="e">
        <v>#N/A</v>
      </c>
      <c r="M1119" s="193"/>
      <c r="N1119" s="81"/>
      <c r="O1119" s="193"/>
      <c r="P1119" s="197"/>
      <c r="Q1119" s="135"/>
      <c r="R1119" s="135"/>
      <c r="S1119" s="135"/>
      <c r="T1119" s="81"/>
    </row>
    <row r="1120" spans="1:20" s="413" customFormat="1" ht="42" customHeight="1">
      <c r="A1120" s="203">
        <v>935048</v>
      </c>
      <c r="B1120" s="135" t="s">
        <v>644</v>
      </c>
      <c r="C1120" s="44" t="s">
        <v>4592</v>
      </c>
      <c r="D1120" s="57" t="s">
        <v>290</v>
      </c>
      <c r="E1120" s="197">
        <v>220600473505100</v>
      </c>
      <c r="F1120" s="197">
        <v>4825.1027999999997</v>
      </c>
      <c r="G1120" s="193">
        <v>0</v>
      </c>
      <c r="H1120" s="135"/>
      <c r="I1120" s="197" t="s">
        <v>2179</v>
      </c>
      <c r="J1120" s="197">
        <v>3155.3226000000004</v>
      </c>
      <c r="K1120" s="135" t="s">
        <v>2368</v>
      </c>
      <c r="L1120" s="193">
        <v>2557.6</v>
      </c>
      <c r="M1120" s="193" t="s">
        <v>2889</v>
      </c>
      <c r="N1120" s="81">
        <v>2757.1520897015739</v>
      </c>
      <c r="O1120" s="193" t="s">
        <v>2515</v>
      </c>
      <c r="P1120" s="197">
        <v>3840.21</v>
      </c>
      <c r="Q1120" s="135"/>
      <c r="R1120" s="135"/>
      <c r="S1120" s="542" t="s">
        <v>3557</v>
      </c>
      <c r="T1120" s="81">
        <v>2248</v>
      </c>
    </row>
    <row r="1121" spans="1:20" s="413" customFormat="1" ht="42" customHeight="1" thickBot="1">
      <c r="A1121" s="192">
        <v>935049</v>
      </c>
      <c r="B1121" s="21" t="s">
        <v>953</v>
      </c>
      <c r="C1121" s="44" t="s">
        <v>1213</v>
      </c>
      <c r="D1121" s="56" t="s">
        <v>290</v>
      </c>
      <c r="E1121" s="193"/>
      <c r="F1121" s="197" t="e">
        <v>#N/A</v>
      </c>
      <c r="G1121" s="193">
        <v>0</v>
      </c>
      <c r="H1121" s="21"/>
      <c r="I1121" s="418"/>
      <c r="J1121" s="197" t="e">
        <v>#N/A</v>
      </c>
      <c r="K1121" s="21"/>
      <c r="L1121" s="193" t="e">
        <v>#N/A</v>
      </c>
      <c r="M1121" s="193"/>
      <c r="N1121" s="81"/>
      <c r="O1121" s="193"/>
      <c r="P1121" s="197"/>
      <c r="Q1121" s="21"/>
      <c r="R1121" s="21"/>
      <c r="S1121" s="21"/>
      <c r="T1121" s="81"/>
    </row>
    <row r="1122" spans="1:20" s="413" customFormat="1" ht="21" customHeight="1" thickBot="1">
      <c r="A1122" s="454"/>
      <c r="B1122" s="455"/>
      <c r="C1122" s="455" t="s">
        <v>12</v>
      </c>
      <c r="D1122" s="455"/>
      <c r="E1122" s="457"/>
      <c r="F1122" s="197">
        <v>0</v>
      </c>
      <c r="G1122" s="193" t="e">
        <v>#N/A</v>
      </c>
      <c r="H1122" s="455"/>
      <c r="I1122" s="457"/>
      <c r="J1122" s="197" t="e">
        <v>#N/A</v>
      </c>
      <c r="K1122" s="458"/>
      <c r="L1122" s="193">
        <v>0</v>
      </c>
      <c r="M1122" s="193"/>
      <c r="N1122" s="81"/>
      <c r="O1122" s="193"/>
      <c r="P1122" s="197"/>
      <c r="Q1122" s="455"/>
      <c r="R1122" s="455"/>
      <c r="S1122" s="455"/>
      <c r="T1122" s="81"/>
    </row>
    <row r="1123" spans="1:20" s="413" customFormat="1" ht="42" customHeight="1">
      <c r="A1123" s="192">
        <v>935050</v>
      </c>
      <c r="B1123" s="21" t="s">
        <v>773</v>
      </c>
      <c r="C1123" s="44" t="s">
        <v>772</v>
      </c>
      <c r="D1123" s="57" t="s">
        <v>290</v>
      </c>
      <c r="E1123" s="197"/>
      <c r="F1123" s="197" t="e">
        <v>#N/A</v>
      </c>
      <c r="G1123" s="193" t="s">
        <v>1982</v>
      </c>
      <c r="H1123" s="21"/>
      <c r="I1123" s="197" t="s">
        <v>2883</v>
      </c>
      <c r="J1123" s="197">
        <v>6892.6950000000006</v>
      </c>
      <c r="K1123" s="21" t="s">
        <v>2372</v>
      </c>
      <c r="L1123" s="193">
        <v>3752</v>
      </c>
      <c r="M1123" s="193" t="s">
        <v>2812</v>
      </c>
      <c r="N1123" s="81">
        <v>4226.3417301045265</v>
      </c>
      <c r="O1123" s="193"/>
      <c r="P1123" s="197"/>
      <c r="Q1123" s="21"/>
      <c r="R1123" s="21"/>
      <c r="S1123" s="21" t="s">
        <v>3452</v>
      </c>
      <c r="T1123" s="81">
        <v>3420</v>
      </c>
    </row>
    <row r="1124" spans="1:20" s="413" customFormat="1" ht="42" customHeight="1">
      <c r="A1124" s="192">
        <v>935055</v>
      </c>
      <c r="B1124" s="21" t="s">
        <v>1784</v>
      </c>
      <c r="C1124" s="44" t="s">
        <v>1786</v>
      </c>
      <c r="D1124" s="57" t="s">
        <v>290</v>
      </c>
      <c r="E1124" s="197"/>
      <c r="F1124" s="197" t="e">
        <v>#N/A</v>
      </c>
      <c r="G1124" s="193">
        <v>0</v>
      </c>
      <c r="H1124" s="21"/>
      <c r="I1124" s="197"/>
      <c r="J1124" s="197" t="e">
        <v>#N/A</v>
      </c>
      <c r="K1124" s="21" t="s">
        <v>2373</v>
      </c>
      <c r="L1124" s="193">
        <v>5160</v>
      </c>
      <c r="M1124" s="193" t="s">
        <v>2814</v>
      </c>
      <c r="N1124" s="81">
        <v>6228.1613772825131</v>
      </c>
      <c r="O1124" s="193"/>
      <c r="P1124" s="197"/>
      <c r="Q1124" s="21"/>
      <c r="R1124" s="21"/>
      <c r="S1124" s="21" t="s">
        <v>3454</v>
      </c>
      <c r="T1124" s="81">
        <v>5168</v>
      </c>
    </row>
    <row r="1125" spans="1:20" s="413" customFormat="1" ht="42" customHeight="1">
      <c r="A1125" s="192">
        <v>935056</v>
      </c>
      <c r="B1125" s="21" t="s">
        <v>1785</v>
      </c>
      <c r="C1125" s="44" t="s">
        <v>4272</v>
      </c>
      <c r="D1125" s="57" t="s">
        <v>290</v>
      </c>
      <c r="E1125" s="197"/>
      <c r="F1125" s="197" t="e">
        <v>#N/A</v>
      </c>
      <c r="G1125" s="193">
        <v>0</v>
      </c>
      <c r="H1125" s="21"/>
      <c r="I1125" s="197"/>
      <c r="J1125" s="197" t="e">
        <v>#N/A</v>
      </c>
      <c r="K1125" s="21" t="s">
        <v>2371</v>
      </c>
      <c r="L1125" s="193">
        <v>3320</v>
      </c>
      <c r="M1125" s="193" t="s">
        <v>2813</v>
      </c>
      <c r="N1125" s="81">
        <v>3354.6493647408724</v>
      </c>
      <c r="O1125" s="193"/>
      <c r="P1125" s="197"/>
      <c r="Q1125" s="21"/>
      <c r="R1125" s="21"/>
      <c r="S1125" s="21" t="s">
        <v>3453</v>
      </c>
      <c r="T1125" s="81">
        <v>3031</v>
      </c>
    </row>
    <row r="1126" spans="1:20" s="413" customFormat="1" ht="42" customHeight="1">
      <c r="A1126" s="192">
        <v>935051</v>
      </c>
      <c r="B1126" s="21" t="s">
        <v>1029</v>
      </c>
      <c r="C1126" s="44" t="s">
        <v>774</v>
      </c>
      <c r="D1126" s="57" t="s">
        <v>290</v>
      </c>
      <c r="E1126" s="197"/>
      <c r="F1126" s="197" t="e">
        <v>#N/A</v>
      </c>
      <c r="G1126" s="193" t="s">
        <v>1983</v>
      </c>
      <c r="H1126" s="21"/>
      <c r="I1126" s="197"/>
      <c r="J1126" s="197" t="e">
        <v>#N/A</v>
      </c>
      <c r="K1126" s="21" t="s">
        <v>2369</v>
      </c>
      <c r="L1126" s="193">
        <v>5192</v>
      </c>
      <c r="M1126" s="193" t="s">
        <v>2818</v>
      </c>
      <c r="N1126" s="81">
        <v>5254.7765738422186</v>
      </c>
      <c r="O1126" s="193"/>
      <c r="P1126" s="197"/>
      <c r="Q1126" s="21"/>
      <c r="R1126" s="21"/>
      <c r="S1126" s="21" t="s">
        <v>3451</v>
      </c>
      <c r="T1126" s="81">
        <v>4744</v>
      </c>
    </row>
    <row r="1127" spans="1:20" s="413" customFormat="1" ht="42" customHeight="1">
      <c r="A1127" s="192">
        <v>935063</v>
      </c>
      <c r="B1127" s="134" t="s">
        <v>1098</v>
      </c>
      <c r="C1127" s="477" t="s">
        <v>1097</v>
      </c>
      <c r="D1127" s="128" t="s">
        <v>290</v>
      </c>
      <c r="E1127" s="206"/>
      <c r="F1127" s="197" t="e">
        <v>#N/A</v>
      </c>
      <c r="G1127" s="195">
        <v>0</v>
      </c>
      <c r="H1127" s="134"/>
      <c r="I1127" s="206"/>
      <c r="J1127" s="197" t="e">
        <v>#N/A</v>
      </c>
      <c r="K1127" s="134" t="s">
        <v>2370</v>
      </c>
      <c r="L1127" s="193">
        <v>6872</v>
      </c>
      <c r="M1127" s="195" t="s">
        <v>2817</v>
      </c>
      <c r="N1127" s="242">
        <v>7488.0566177251603</v>
      </c>
      <c r="O1127" s="195"/>
      <c r="P1127" s="206"/>
      <c r="Q1127" s="134"/>
      <c r="R1127" s="134"/>
      <c r="S1127" s="134"/>
      <c r="T1127" s="242"/>
    </row>
    <row r="1128" spans="1:20" s="413" customFormat="1" ht="42" customHeight="1">
      <c r="A1128" s="480">
        <v>935080</v>
      </c>
      <c r="B1128" s="21" t="s">
        <v>3795</v>
      </c>
      <c r="C1128" s="43" t="s">
        <v>4712</v>
      </c>
      <c r="D1128" s="57" t="s">
        <v>290</v>
      </c>
      <c r="E1128" s="197">
        <v>316300350500830</v>
      </c>
      <c r="F1128" s="197">
        <v>0</v>
      </c>
      <c r="G1128" s="197"/>
      <c r="H1128" s="21"/>
      <c r="I1128" s="197"/>
      <c r="J1128" s="197" t="e">
        <v>#N/A</v>
      </c>
      <c r="K1128" s="21"/>
      <c r="L1128" s="193">
        <v>0</v>
      </c>
      <c r="M1128" s="197"/>
      <c r="N1128" s="81"/>
      <c r="O1128" s="197"/>
      <c r="P1128" s="197"/>
      <c r="Q1128" s="21"/>
      <c r="R1128" s="21"/>
      <c r="S1128" s="21"/>
      <c r="T1128" s="81"/>
    </row>
    <row r="1129" spans="1:20" s="413" customFormat="1" ht="42" customHeight="1">
      <c r="A1129" s="192">
        <v>935052</v>
      </c>
      <c r="B1129" s="135" t="s">
        <v>4049</v>
      </c>
      <c r="C1129" s="44" t="s">
        <v>4201</v>
      </c>
      <c r="D1129" s="56" t="s">
        <v>290</v>
      </c>
      <c r="E1129" s="193">
        <v>315190351001001</v>
      </c>
      <c r="F1129" s="197">
        <v>5482.6799999999994</v>
      </c>
      <c r="G1129" s="193">
        <v>0</v>
      </c>
      <c r="H1129" s="135"/>
      <c r="I1129" s="193" t="s">
        <v>2884</v>
      </c>
      <c r="J1129" s="197">
        <v>4696.9146000000001</v>
      </c>
      <c r="K1129" s="135" t="s">
        <v>2374</v>
      </c>
      <c r="L1129" s="193">
        <v>4472</v>
      </c>
      <c r="M1129" s="193" t="s">
        <v>2815</v>
      </c>
      <c r="N1129" s="83">
        <v>3727.3881830454138</v>
      </c>
      <c r="O1129" s="193" t="s">
        <v>2520</v>
      </c>
      <c r="P1129" s="193"/>
      <c r="Q1129" s="135"/>
      <c r="R1129" s="135"/>
      <c r="S1129" s="135" t="s">
        <v>3455</v>
      </c>
      <c r="T1129" s="83">
        <v>3699</v>
      </c>
    </row>
    <row r="1130" spans="1:20" s="413" customFormat="1" ht="42" customHeight="1">
      <c r="A1130" s="192">
        <v>935053</v>
      </c>
      <c r="B1130" s="21" t="s">
        <v>475</v>
      </c>
      <c r="C1130" s="44" t="s">
        <v>4593</v>
      </c>
      <c r="D1130" s="57" t="s">
        <v>290</v>
      </c>
      <c r="E1130" s="197">
        <v>220600351001012</v>
      </c>
      <c r="F1130" s="197">
        <v>3791.7599999999998</v>
      </c>
      <c r="G1130" s="193">
        <v>0</v>
      </c>
      <c r="H1130" s="21"/>
      <c r="I1130" s="197" t="s">
        <v>2885</v>
      </c>
      <c r="J1130" s="197">
        <v>6475.6746000000003</v>
      </c>
      <c r="K1130" s="218" t="s">
        <v>3746</v>
      </c>
      <c r="L1130" s="193">
        <v>3784</v>
      </c>
      <c r="M1130" s="193" t="s">
        <v>2816</v>
      </c>
      <c r="N1130" s="81">
        <v>3923.5665084688571</v>
      </c>
      <c r="O1130" s="193"/>
      <c r="P1130" s="197"/>
      <c r="Q1130" s="21"/>
      <c r="R1130" s="21"/>
      <c r="S1130" s="21"/>
      <c r="T1130" s="81"/>
    </row>
    <row r="1131" spans="1:20" s="413" customFormat="1" ht="42" customHeight="1" thickBot="1">
      <c r="A1131" s="192">
        <v>935054</v>
      </c>
      <c r="B1131" s="21" t="s">
        <v>954</v>
      </c>
      <c r="C1131" s="44" t="s">
        <v>4202</v>
      </c>
      <c r="D1131" s="57" t="s">
        <v>290</v>
      </c>
      <c r="E1131" s="197">
        <v>315190351001001</v>
      </c>
      <c r="F1131" s="197">
        <v>5482.6799999999994</v>
      </c>
      <c r="G1131" s="193">
        <v>0</v>
      </c>
      <c r="H1131" s="21"/>
      <c r="I1131" s="197" t="s">
        <v>2884</v>
      </c>
      <c r="J1131" s="197">
        <v>4696.9146000000001</v>
      </c>
      <c r="K1131" s="21" t="s">
        <v>2374</v>
      </c>
      <c r="L1131" s="193">
        <v>4472</v>
      </c>
      <c r="M1131" s="193" t="s">
        <v>2815</v>
      </c>
      <c r="N1131" s="81">
        <v>3727.3881830454138</v>
      </c>
      <c r="O1131" s="193" t="s">
        <v>2520</v>
      </c>
      <c r="P1131" s="197"/>
      <c r="Q1131" s="21"/>
      <c r="R1131" s="21"/>
      <c r="S1131" s="21" t="s">
        <v>3455</v>
      </c>
      <c r="T1131" s="81">
        <v>3699</v>
      </c>
    </row>
    <row r="1132" spans="1:20" s="413" customFormat="1" ht="21" customHeight="1" thickBot="1">
      <c r="A1132" s="454"/>
      <c r="B1132" s="455"/>
      <c r="C1132" s="455" t="s">
        <v>624</v>
      </c>
      <c r="D1132" s="455"/>
      <c r="E1132" s="457"/>
      <c r="F1132" s="197">
        <v>0</v>
      </c>
      <c r="G1132" s="193" t="e">
        <v>#N/A</v>
      </c>
      <c r="H1132" s="455"/>
      <c r="I1132" s="457"/>
      <c r="J1132" s="197" t="e">
        <v>#N/A</v>
      </c>
      <c r="K1132" s="458"/>
      <c r="L1132" s="193">
        <v>0</v>
      </c>
      <c r="M1132" s="193"/>
      <c r="N1132" s="81"/>
      <c r="O1132" s="193"/>
      <c r="P1132" s="197"/>
      <c r="Q1132" s="455"/>
      <c r="R1132" s="455"/>
      <c r="S1132" s="455"/>
      <c r="T1132" s="81"/>
    </row>
    <row r="1133" spans="1:20" s="413" customFormat="1" ht="42" customHeight="1">
      <c r="A1133" s="416">
        <v>835099</v>
      </c>
      <c r="B1133" s="21" t="s">
        <v>4823</v>
      </c>
      <c r="C1133" s="44" t="s">
        <v>4824</v>
      </c>
      <c r="D1133" s="56" t="s">
        <v>289</v>
      </c>
      <c r="E1133" s="193"/>
      <c r="F1133" s="197">
        <v>0</v>
      </c>
      <c r="G1133" s="193"/>
      <c r="H1133" s="21"/>
      <c r="I1133" s="193"/>
      <c r="J1133" s="197"/>
      <c r="K1133" s="21"/>
      <c r="L1133" s="193">
        <v>0</v>
      </c>
      <c r="M1133" s="193"/>
      <c r="N1133" s="81"/>
      <c r="O1133" s="193"/>
      <c r="P1133" s="197"/>
      <c r="Q1133" s="21"/>
      <c r="R1133" s="21"/>
      <c r="S1133" s="21"/>
      <c r="T1133" s="81"/>
    </row>
    <row r="1134" spans="1:20" s="413" customFormat="1" ht="42" customHeight="1">
      <c r="A1134" s="192">
        <v>835023</v>
      </c>
      <c r="B1134" s="21" t="s">
        <v>614</v>
      </c>
      <c r="C1134" s="44" t="s">
        <v>4450</v>
      </c>
      <c r="D1134" s="56" t="s">
        <v>289</v>
      </c>
      <c r="E1134" s="193"/>
      <c r="F1134" s="197" t="e">
        <v>#N/A</v>
      </c>
      <c r="G1134" s="193">
        <v>0</v>
      </c>
      <c r="H1134" s="21"/>
      <c r="I1134" s="193"/>
      <c r="J1134" s="197" t="e">
        <v>#N/A</v>
      </c>
      <c r="K1134" s="21"/>
      <c r="L1134" s="193" t="e">
        <v>#N/A</v>
      </c>
      <c r="M1134" s="193"/>
      <c r="N1134" s="81"/>
      <c r="O1134" s="193"/>
      <c r="P1134" s="197"/>
      <c r="Q1134" s="21"/>
      <c r="R1134" s="21"/>
      <c r="S1134" s="21"/>
      <c r="T1134" s="81"/>
    </row>
    <row r="1135" spans="1:20" s="413" customFormat="1" ht="42" customHeight="1">
      <c r="A1135" s="192">
        <v>835024</v>
      </c>
      <c r="B1135" s="21" t="s">
        <v>615</v>
      </c>
      <c r="C1135" s="44" t="s">
        <v>4451</v>
      </c>
      <c r="D1135" s="56" t="s">
        <v>289</v>
      </c>
      <c r="E1135" s="193"/>
      <c r="F1135" s="197" t="e">
        <v>#N/A</v>
      </c>
      <c r="G1135" s="193">
        <v>0</v>
      </c>
      <c r="H1135" s="21"/>
      <c r="I1135" s="193"/>
      <c r="J1135" s="197" t="e">
        <v>#N/A</v>
      </c>
      <c r="K1135" s="21"/>
      <c r="L1135" s="193" t="e">
        <v>#N/A</v>
      </c>
      <c r="M1135" s="193"/>
      <c r="N1135" s="81"/>
      <c r="O1135" s="193"/>
      <c r="P1135" s="197"/>
      <c r="Q1135" s="21"/>
      <c r="R1135" s="21"/>
      <c r="S1135" s="21"/>
      <c r="T1135" s="81"/>
    </row>
    <row r="1136" spans="1:20" s="413" customFormat="1" ht="42" customHeight="1">
      <c r="A1136" s="192">
        <v>835025</v>
      </c>
      <c r="B1136" s="21" t="s">
        <v>616</v>
      </c>
      <c r="C1136" s="44" t="s">
        <v>4104</v>
      </c>
      <c r="D1136" s="56" t="s">
        <v>289</v>
      </c>
      <c r="E1136" s="193"/>
      <c r="F1136" s="197" t="e">
        <v>#N/A</v>
      </c>
      <c r="G1136" s="193">
        <v>0</v>
      </c>
      <c r="H1136" s="21"/>
      <c r="I1136" s="193"/>
      <c r="J1136" s="197" t="e">
        <v>#N/A</v>
      </c>
      <c r="K1136" s="21"/>
      <c r="L1136" s="193" t="e">
        <v>#N/A</v>
      </c>
      <c r="M1136" s="193"/>
      <c r="N1136" s="81"/>
      <c r="O1136" s="193"/>
      <c r="P1136" s="197"/>
      <c r="Q1136" s="21"/>
      <c r="R1136" s="21"/>
      <c r="S1136" s="21"/>
      <c r="T1136" s="81"/>
    </row>
    <row r="1137" spans="1:20" s="413" customFormat="1" ht="42" customHeight="1">
      <c r="A1137" s="192">
        <v>835026</v>
      </c>
      <c r="B1137" s="21" t="s">
        <v>617</v>
      </c>
      <c r="C1137" s="44" t="s">
        <v>4105</v>
      </c>
      <c r="D1137" s="56" t="s">
        <v>289</v>
      </c>
      <c r="E1137" s="193"/>
      <c r="F1137" s="197" t="e">
        <v>#N/A</v>
      </c>
      <c r="G1137" s="193">
        <v>0</v>
      </c>
      <c r="H1137" s="21"/>
      <c r="I1137" s="193"/>
      <c r="J1137" s="197" t="e">
        <v>#N/A</v>
      </c>
      <c r="K1137" s="21"/>
      <c r="L1137" s="193" t="e">
        <v>#N/A</v>
      </c>
      <c r="M1137" s="193"/>
      <c r="N1137" s="81"/>
      <c r="O1137" s="193"/>
      <c r="P1137" s="197"/>
      <c r="Q1137" s="21"/>
      <c r="R1137" s="21"/>
      <c r="S1137" s="21"/>
      <c r="T1137" s="81"/>
    </row>
    <row r="1138" spans="1:20" s="413" customFormat="1" ht="42" customHeight="1">
      <c r="A1138" s="192">
        <v>835027</v>
      </c>
      <c r="B1138" s="21" t="s">
        <v>618</v>
      </c>
      <c r="C1138" s="44" t="s">
        <v>4106</v>
      </c>
      <c r="D1138" s="56" t="s">
        <v>289</v>
      </c>
      <c r="E1138" s="193">
        <v>316300350818100</v>
      </c>
      <c r="F1138" s="197">
        <v>1733.6171999999999</v>
      </c>
      <c r="G1138" s="193">
        <v>0</v>
      </c>
      <c r="H1138" s="21"/>
      <c r="I1138" s="193"/>
      <c r="J1138" s="197" t="e">
        <v>#N/A</v>
      </c>
      <c r="K1138" s="21"/>
      <c r="L1138" s="193" t="e">
        <v>#N/A</v>
      </c>
      <c r="M1138" s="193"/>
      <c r="N1138" s="81"/>
      <c r="O1138" s="193"/>
      <c r="P1138" s="197"/>
      <c r="Q1138" s="21"/>
      <c r="R1138" s="21"/>
      <c r="S1138" s="21"/>
      <c r="T1138" s="81"/>
    </row>
    <row r="1139" spans="1:20" s="413" customFormat="1" ht="42" customHeight="1">
      <c r="A1139" s="192">
        <v>835028</v>
      </c>
      <c r="B1139" s="134" t="s">
        <v>619</v>
      </c>
      <c r="C1139" s="477" t="s">
        <v>4107</v>
      </c>
      <c r="D1139" s="93" t="s">
        <v>289</v>
      </c>
      <c r="E1139" s="195">
        <v>316300350818010</v>
      </c>
      <c r="F1139" s="197">
        <v>1706.2919999999999</v>
      </c>
      <c r="G1139" s="195">
        <v>0</v>
      </c>
      <c r="H1139" s="134"/>
      <c r="I1139" s="195"/>
      <c r="J1139" s="197" t="e">
        <v>#N/A</v>
      </c>
      <c r="K1139" s="134"/>
      <c r="L1139" s="193" t="e">
        <v>#N/A</v>
      </c>
      <c r="M1139" s="195"/>
      <c r="N1139" s="242"/>
      <c r="O1139" s="195"/>
      <c r="P1139" s="206"/>
      <c r="Q1139" s="134"/>
      <c r="R1139" s="134"/>
      <c r="S1139" s="134"/>
      <c r="T1139" s="242"/>
    </row>
    <row r="1140" spans="1:20" s="413" customFormat="1" ht="42" customHeight="1">
      <c r="A1140" s="483">
        <v>835046</v>
      </c>
      <c r="B1140" s="21" t="s">
        <v>3754</v>
      </c>
      <c r="C1140" s="43" t="s">
        <v>3756</v>
      </c>
      <c r="D1140" s="57" t="s">
        <v>289</v>
      </c>
      <c r="E1140" s="197"/>
      <c r="F1140" s="197">
        <v>0</v>
      </c>
      <c r="G1140" s="197"/>
      <c r="H1140" s="21"/>
      <c r="I1140" s="197"/>
      <c r="J1140" s="197" t="e">
        <v>#N/A</v>
      </c>
      <c r="K1140" s="21" t="s">
        <v>5137</v>
      </c>
      <c r="L1140" s="193">
        <v>0</v>
      </c>
      <c r="M1140" s="197"/>
      <c r="N1140" s="81"/>
      <c r="O1140" s="197"/>
      <c r="P1140" s="197"/>
      <c r="Q1140" s="21"/>
      <c r="R1140" s="21"/>
      <c r="S1140" s="21"/>
      <c r="T1140" s="81"/>
    </row>
    <row r="1141" spans="1:20" s="413" customFormat="1" ht="42" customHeight="1">
      <c r="A1141" s="483">
        <v>835047</v>
      </c>
      <c r="B1141" s="21" t="s">
        <v>3757</v>
      </c>
      <c r="C1141" s="43" t="s">
        <v>4273</v>
      </c>
      <c r="D1141" s="57" t="s">
        <v>289</v>
      </c>
      <c r="E1141" s="197"/>
      <c r="F1141" s="197">
        <v>0</v>
      </c>
      <c r="G1141" s="197"/>
      <c r="H1141" s="21"/>
      <c r="I1141" s="197"/>
      <c r="J1141" s="197" t="e">
        <v>#N/A</v>
      </c>
      <c r="K1141" s="21" t="s">
        <v>5138</v>
      </c>
      <c r="L1141" s="193">
        <v>0</v>
      </c>
      <c r="M1141" s="197"/>
      <c r="N1141" s="81"/>
      <c r="O1141" s="197"/>
      <c r="P1141" s="197"/>
      <c r="Q1141" s="21"/>
      <c r="R1141" s="21"/>
      <c r="S1141" s="21"/>
      <c r="T1141" s="81"/>
    </row>
    <row r="1142" spans="1:20" s="413" customFormat="1" ht="42" customHeight="1">
      <c r="A1142" s="483">
        <v>835048</v>
      </c>
      <c r="B1142" s="21" t="s">
        <v>3755</v>
      </c>
      <c r="C1142" s="43" t="s">
        <v>4274</v>
      </c>
      <c r="D1142" s="57" t="s">
        <v>289</v>
      </c>
      <c r="E1142" s="197"/>
      <c r="F1142" s="197">
        <v>0</v>
      </c>
      <c r="G1142" s="197"/>
      <c r="H1142" s="21"/>
      <c r="I1142" s="197"/>
      <c r="J1142" s="197" t="e">
        <v>#N/A</v>
      </c>
      <c r="K1142" s="21" t="s">
        <v>5139</v>
      </c>
      <c r="L1142" s="193">
        <v>0</v>
      </c>
      <c r="M1142" s="197"/>
      <c r="N1142" s="81"/>
      <c r="O1142" s="197"/>
      <c r="P1142" s="197"/>
      <c r="Q1142" s="21"/>
      <c r="R1142" s="21"/>
      <c r="S1142" s="21"/>
      <c r="T1142" s="81"/>
    </row>
    <row r="1143" spans="1:20" s="413" customFormat="1" ht="21" customHeight="1" thickBot="1">
      <c r="A1143" s="445"/>
      <c r="B1143" s="446"/>
      <c r="C1143" s="446" t="s">
        <v>208</v>
      </c>
      <c r="D1143" s="446"/>
      <c r="E1143" s="448"/>
      <c r="F1143" s="197">
        <v>0</v>
      </c>
      <c r="G1143" s="193" t="e">
        <v>#N/A</v>
      </c>
      <c r="H1143" s="446"/>
      <c r="I1143" s="448"/>
      <c r="J1143" s="197" t="e">
        <v>#N/A</v>
      </c>
      <c r="K1143" s="450"/>
      <c r="L1143" s="193">
        <v>0</v>
      </c>
      <c r="M1143" s="193"/>
      <c r="N1143" s="83"/>
      <c r="O1143" s="193"/>
      <c r="P1143" s="193"/>
      <c r="Q1143" s="446"/>
      <c r="R1143" s="446"/>
      <c r="S1143" s="446"/>
      <c r="T1143" s="83"/>
    </row>
    <row r="1144" spans="1:20" s="413" customFormat="1" ht="42" customHeight="1">
      <c r="A1144" s="192">
        <v>835029</v>
      </c>
      <c r="B1144" s="21" t="s">
        <v>1030</v>
      </c>
      <c r="C1144" s="44" t="s">
        <v>3588</v>
      </c>
      <c r="D1144" s="56" t="s">
        <v>289</v>
      </c>
      <c r="E1144" s="193"/>
      <c r="F1144" s="197" t="e">
        <v>#N/A</v>
      </c>
      <c r="G1144" s="193">
        <v>0</v>
      </c>
      <c r="H1144" s="21"/>
      <c r="I1144" s="193"/>
      <c r="J1144" s="197" t="e">
        <v>#N/A</v>
      </c>
      <c r="K1144" s="21"/>
      <c r="L1144" s="193" t="e">
        <v>#N/A</v>
      </c>
      <c r="M1144" s="193"/>
      <c r="N1144" s="81"/>
      <c r="O1144" s="193"/>
      <c r="P1144" s="197"/>
      <c r="Q1144" s="21"/>
      <c r="R1144" s="21"/>
      <c r="S1144" s="21"/>
      <c r="T1144" s="81"/>
    </row>
    <row r="1145" spans="1:20" s="413" customFormat="1" ht="42" customHeight="1">
      <c r="A1145" s="192">
        <v>835030</v>
      </c>
      <c r="B1145" s="21" t="s">
        <v>1031</v>
      </c>
      <c r="C1145" s="44" t="s">
        <v>3589</v>
      </c>
      <c r="D1145" s="56" t="s">
        <v>289</v>
      </c>
      <c r="E1145" s="193"/>
      <c r="F1145" s="197" t="e">
        <v>#N/A</v>
      </c>
      <c r="G1145" s="193">
        <v>0</v>
      </c>
      <c r="H1145" s="21"/>
      <c r="I1145" s="193"/>
      <c r="J1145" s="197" t="e">
        <v>#N/A</v>
      </c>
      <c r="K1145" s="21"/>
      <c r="L1145" s="193" t="e">
        <v>#N/A</v>
      </c>
      <c r="M1145" s="193"/>
      <c r="N1145" s="81"/>
      <c r="O1145" s="193"/>
      <c r="P1145" s="197"/>
      <c r="Q1145" s="21"/>
      <c r="R1145" s="21"/>
      <c r="S1145" s="21"/>
      <c r="T1145" s="81"/>
    </row>
    <row r="1146" spans="1:20" s="413" customFormat="1" ht="42" customHeight="1">
      <c r="A1146" s="194">
        <v>835031</v>
      </c>
      <c r="B1146" s="134" t="s">
        <v>1032</v>
      </c>
      <c r="C1146" s="44" t="s">
        <v>4594</v>
      </c>
      <c r="D1146" s="56" t="s">
        <v>289</v>
      </c>
      <c r="E1146" s="193"/>
      <c r="F1146" s="197" t="e">
        <v>#N/A</v>
      </c>
      <c r="G1146" s="193">
        <v>0</v>
      </c>
      <c r="H1146" s="134"/>
      <c r="I1146" s="193"/>
      <c r="J1146" s="197" t="e">
        <v>#N/A</v>
      </c>
      <c r="K1146" s="134"/>
      <c r="L1146" s="193" t="e">
        <v>#N/A</v>
      </c>
      <c r="M1146" s="193"/>
      <c r="N1146" s="81"/>
      <c r="O1146" s="193"/>
      <c r="P1146" s="197"/>
      <c r="Q1146" s="134"/>
      <c r="R1146" s="134"/>
      <c r="S1146" s="134"/>
      <c r="T1146" s="81"/>
    </row>
    <row r="1147" spans="1:20" s="413" customFormat="1" ht="42" customHeight="1">
      <c r="A1147" s="194">
        <v>835032</v>
      </c>
      <c r="B1147" s="134" t="s">
        <v>1063</v>
      </c>
      <c r="C1147" s="44" t="s">
        <v>4595</v>
      </c>
      <c r="D1147" s="56" t="s">
        <v>289</v>
      </c>
      <c r="E1147" s="193">
        <v>315100350608502</v>
      </c>
      <c r="F1147" s="197">
        <v>1010.2848</v>
      </c>
      <c r="G1147" s="193">
        <v>0</v>
      </c>
      <c r="H1147" s="134"/>
      <c r="I1147" s="193"/>
      <c r="J1147" s="197" t="e">
        <v>#N/A</v>
      </c>
      <c r="K1147" s="134"/>
      <c r="L1147" s="193" t="e">
        <v>#N/A</v>
      </c>
      <c r="M1147" s="193"/>
      <c r="N1147" s="81"/>
      <c r="O1147" s="193"/>
      <c r="P1147" s="197"/>
      <c r="Q1147" s="134"/>
      <c r="R1147" s="134"/>
      <c r="S1147" s="134"/>
      <c r="T1147" s="81"/>
    </row>
    <row r="1148" spans="1:20" s="413" customFormat="1" ht="42" customHeight="1">
      <c r="A1148" s="194">
        <v>835033</v>
      </c>
      <c r="B1148" s="134" t="s">
        <v>1033</v>
      </c>
      <c r="C1148" s="44" t="s">
        <v>4129</v>
      </c>
      <c r="D1148" s="56" t="s">
        <v>289</v>
      </c>
      <c r="E1148" s="193">
        <v>316000350606002</v>
      </c>
      <c r="F1148" s="197">
        <v>632.81399999999996</v>
      </c>
      <c r="G1148" s="193">
        <v>0</v>
      </c>
      <c r="H1148" s="134"/>
      <c r="I1148" s="193"/>
      <c r="J1148" s="197" t="e">
        <v>#N/A</v>
      </c>
      <c r="K1148" s="134"/>
      <c r="L1148" s="193" t="e">
        <v>#N/A</v>
      </c>
      <c r="M1148" s="193"/>
      <c r="N1148" s="81"/>
      <c r="O1148" s="193"/>
      <c r="P1148" s="197"/>
      <c r="Q1148" s="134"/>
      <c r="R1148" s="134"/>
      <c r="S1148" s="134"/>
      <c r="T1148" s="81"/>
    </row>
    <row r="1149" spans="1:20" s="413" customFormat="1" ht="42" customHeight="1">
      <c r="A1149" s="194">
        <v>835034</v>
      </c>
      <c r="B1149" s="134" t="s">
        <v>1034</v>
      </c>
      <c r="C1149" s="44" t="s">
        <v>4206</v>
      </c>
      <c r="D1149" s="56" t="s">
        <v>289</v>
      </c>
      <c r="E1149" s="193">
        <v>316000350608502</v>
      </c>
      <c r="F1149" s="197">
        <v>685.75919999999996</v>
      </c>
      <c r="G1149" s="193">
        <v>0</v>
      </c>
      <c r="H1149" s="134"/>
      <c r="I1149" s="193"/>
      <c r="J1149" s="197" t="e">
        <v>#N/A</v>
      </c>
      <c r="K1149" s="134"/>
      <c r="L1149" s="193" t="e">
        <v>#N/A</v>
      </c>
      <c r="M1149" s="193"/>
      <c r="N1149" s="81"/>
      <c r="O1149" s="193"/>
      <c r="P1149" s="197"/>
      <c r="Q1149" s="134"/>
      <c r="R1149" s="134"/>
      <c r="S1149" s="134"/>
      <c r="T1149" s="81"/>
    </row>
    <row r="1150" spans="1:20" s="413" customFormat="1" ht="42" customHeight="1">
      <c r="A1150" s="194">
        <v>835035</v>
      </c>
      <c r="B1150" s="134" t="s">
        <v>1035</v>
      </c>
      <c r="C1150" s="44" t="s">
        <v>4108</v>
      </c>
      <c r="D1150" s="56" t="s">
        <v>289</v>
      </c>
      <c r="E1150" s="193"/>
      <c r="F1150" s="197" t="e">
        <v>#N/A</v>
      </c>
      <c r="G1150" s="193">
        <v>0</v>
      </c>
      <c r="H1150" s="134"/>
      <c r="I1150" s="193"/>
      <c r="J1150" s="197" t="e">
        <v>#N/A</v>
      </c>
      <c r="K1150" s="134"/>
      <c r="L1150" s="193" t="e">
        <v>#N/A</v>
      </c>
      <c r="M1150" s="193"/>
      <c r="N1150" s="81"/>
      <c r="O1150" s="193"/>
      <c r="P1150" s="197"/>
      <c r="Q1150" s="134"/>
      <c r="R1150" s="134"/>
      <c r="S1150" s="134"/>
      <c r="T1150" s="81"/>
    </row>
    <row r="1151" spans="1:20" s="413" customFormat="1" ht="42" customHeight="1">
      <c r="A1151" s="194">
        <v>835036</v>
      </c>
      <c r="B1151" s="134" t="s">
        <v>1036</v>
      </c>
      <c r="C1151" s="44" t="s">
        <v>4596</v>
      </c>
      <c r="D1151" s="56" t="s">
        <v>289</v>
      </c>
      <c r="E1151" s="193">
        <v>316300350615002</v>
      </c>
      <c r="F1151" s="197">
        <v>1204.9967999999999</v>
      </c>
      <c r="G1151" s="193">
        <v>0</v>
      </c>
      <c r="H1151" s="134"/>
      <c r="I1151" s="193"/>
      <c r="J1151" s="197" t="e">
        <v>#N/A</v>
      </c>
      <c r="K1151" s="134"/>
      <c r="L1151" s="193" t="e">
        <v>#N/A</v>
      </c>
      <c r="M1151" s="193"/>
      <c r="N1151" s="81"/>
      <c r="O1151" s="193"/>
      <c r="P1151" s="197"/>
      <c r="Q1151" s="134"/>
      <c r="R1151" s="134"/>
      <c r="S1151" s="134"/>
      <c r="T1151" s="81"/>
    </row>
    <row r="1152" spans="1:20" s="413" customFormat="1" ht="42" customHeight="1">
      <c r="A1152" s="194">
        <v>835037</v>
      </c>
      <c r="B1152" s="134" t="s">
        <v>1037</v>
      </c>
      <c r="C1152" s="44" t="s">
        <v>4713</v>
      </c>
      <c r="D1152" s="56" t="s">
        <v>289</v>
      </c>
      <c r="E1152" s="193">
        <v>316300350615102</v>
      </c>
      <c r="F1152" s="197">
        <v>1369.8132000000001</v>
      </c>
      <c r="G1152" s="193">
        <v>0</v>
      </c>
      <c r="H1152" s="134"/>
      <c r="I1152" s="193"/>
      <c r="J1152" s="197" t="e">
        <v>#N/A</v>
      </c>
      <c r="K1152" s="134"/>
      <c r="L1152" s="193" t="e">
        <v>#N/A</v>
      </c>
      <c r="M1152" s="193"/>
      <c r="N1152" s="81"/>
      <c r="O1152" s="193"/>
      <c r="P1152" s="197"/>
      <c r="Q1152" s="134"/>
      <c r="R1152" s="134"/>
      <c r="S1152" s="134"/>
      <c r="T1152" s="81"/>
    </row>
    <row r="1153" spans="1:20" s="413" customFormat="1" ht="42" customHeight="1">
      <c r="A1153" s="194">
        <v>835038</v>
      </c>
      <c r="B1153" s="134" t="s">
        <v>1038</v>
      </c>
      <c r="C1153" s="44" t="s">
        <v>4109</v>
      </c>
      <c r="D1153" s="56" t="s">
        <v>289</v>
      </c>
      <c r="E1153" s="193">
        <v>316300350608502</v>
      </c>
      <c r="F1153" s="197">
        <v>962.45519999999999</v>
      </c>
      <c r="G1153" s="193">
        <v>0</v>
      </c>
      <c r="H1153" s="134"/>
      <c r="I1153" s="193"/>
      <c r="J1153" s="197" t="e">
        <v>#N/A</v>
      </c>
      <c r="K1153" s="134"/>
      <c r="L1153" s="193" t="e">
        <v>#N/A</v>
      </c>
      <c r="M1153" s="193"/>
      <c r="N1153" s="81"/>
      <c r="O1153" s="193"/>
      <c r="P1153" s="197"/>
      <c r="Q1153" s="134"/>
      <c r="R1153" s="134"/>
      <c r="S1153" s="134"/>
      <c r="T1153" s="81"/>
    </row>
    <row r="1154" spans="1:20" s="413" customFormat="1" ht="42" customHeight="1">
      <c r="A1154" s="194">
        <v>835039</v>
      </c>
      <c r="B1154" s="134" t="s">
        <v>449</v>
      </c>
      <c r="C1154" s="44" t="s">
        <v>4110</v>
      </c>
      <c r="D1154" s="56" t="s">
        <v>289</v>
      </c>
      <c r="E1154" s="193">
        <v>316300350608602</v>
      </c>
      <c r="F1154" s="197">
        <v>552.53519999999992</v>
      </c>
      <c r="G1154" s="193">
        <v>0</v>
      </c>
      <c r="H1154" s="134"/>
      <c r="I1154" s="193"/>
      <c r="J1154" s="197" t="e">
        <v>#N/A</v>
      </c>
      <c r="K1154" s="134"/>
      <c r="L1154" s="193" t="e">
        <v>#N/A</v>
      </c>
      <c r="M1154" s="193"/>
      <c r="N1154" s="81"/>
      <c r="O1154" s="193"/>
      <c r="P1154" s="197"/>
      <c r="Q1154" s="134"/>
      <c r="R1154" s="134"/>
      <c r="S1154" s="134"/>
      <c r="T1154" s="81"/>
    </row>
    <row r="1155" spans="1:20" s="413" customFormat="1" ht="42" customHeight="1">
      <c r="A1155" s="192">
        <v>835040</v>
      </c>
      <c r="B1155" s="21" t="s">
        <v>450</v>
      </c>
      <c r="C1155" s="44" t="s">
        <v>3590</v>
      </c>
      <c r="D1155" s="56" t="s">
        <v>289</v>
      </c>
      <c r="E1155" s="193"/>
      <c r="F1155" s="197" t="e">
        <v>#N/A</v>
      </c>
      <c r="G1155" s="193" t="s">
        <v>1984</v>
      </c>
      <c r="H1155" s="21"/>
      <c r="I1155" s="193"/>
      <c r="J1155" s="197" t="e">
        <v>#N/A</v>
      </c>
      <c r="K1155" s="21"/>
      <c r="L1155" s="193" t="e">
        <v>#N/A</v>
      </c>
      <c r="M1155" s="193"/>
      <c r="N1155" s="81"/>
      <c r="O1155" s="193"/>
      <c r="P1155" s="197"/>
      <c r="Q1155" s="21"/>
      <c r="R1155" s="21"/>
      <c r="S1155" s="21"/>
      <c r="T1155" s="81"/>
    </row>
    <row r="1156" spans="1:20" s="413" customFormat="1" ht="42" customHeight="1">
      <c r="A1156" s="194">
        <v>835041</v>
      </c>
      <c r="B1156" s="134" t="s">
        <v>1039</v>
      </c>
      <c r="C1156" s="44" t="s">
        <v>3591</v>
      </c>
      <c r="D1156" s="56" t="s">
        <v>289</v>
      </c>
      <c r="E1156" s="193"/>
      <c r="F1156" s="197" t="e">
        <v>#N/A</v>
      </c>
      <c r="G1156" s="193" t="s">
        <v>1985</v>
      </c>
      <c r="H1156" s="134"/>
      <c r="I1156" s="193"/>
      <c r="J1156" s="197" t="e">
        <v>#N/A</v>
      </c>
      <c r="K1156" s="134"/>
      <c r="L1156" s="193" t="e">
        <v>#N/A</v>
      </c>
      <c r="M1156" s="193"/>
      <c r="N1156" s="81"/>
      <c r="O1156" s="193"/>
      <c r="P1156" s="197"/>
      <c r="Q1156" s="134"/>
      <c r="R1156" s="134"/>
      <c r="S1156" s="134"/>
      <c r="T1156" s="81"/>
    </row>
    <row r="1157" spans="1:20" s="413" customFormat="1" ht="42" customHeight="1">
      <c r="A1157" s="192">
        <v>835042</v>
      </c>
      <c r="B1157" s="21" t="s">
        <v>1040</v>
      </c>
      <c r="C1157" s="44" t="s">
        <v>3592</v>
      </c>
      <c r="D1157" s="56" t="s">
        <v>289</v>
      </c>
      <c r="E1157" s="193"/>
      <c r="F1157" s="197" t="e">
        <v>#N/A</v>
      </c>
      <c r="G1157" s="193">
        <v>0</v>
      </c>
      <c r="H1157" s="21"/>
      <c r="I1157" s="193"/>
      <c r="J1157" s="197" t="e">
        <v>#N/A</v>
      </c>
      <c r="K1157" s="21"/>
      <c r="L1157" s="193" t="e">
        <v>#N/A</v>
      </c>
      <c r="M1157" s="193"/>
      <c r="N1157" s="81"/>
      <c r="O1157" s="193"/>
      <c r="P1157" s="197"/>
      <c r="Q1157" s="21"/>
      <c r="R1157" s="21"/>
      <c r="S1157" s="21"/>
      <c r="T1157" s="81"/>
    </row>
    <row r="1158" spans="1:20" s="413" customFormat="1" ht="42" customHeight="1">
      <c r="A1158" s="194">
        <v>835043</v>
      </c>
      <c r="B1158" s="134" t="s">
        <v>1041</v>
      </c>
      <c r="C1158" s="477" t="s">
        <v>3593</v>
      </c>
      <c r="D1158" s="93" t="s">
        <v>289</v>
      </c>
      <c r="E1158" s="195"/>
      <c r="F1158" s="206" t="e">
        <v>#N/A</v>
      </c>
      <c r="G1158" s="195" t="s">
        <v>1986</v>
      </c>
      <c r="H1158" s="134"/>
      <c r="I1158" s="195"/>
      <c r="J1158" s="206" t="e">
        <v>#N/A</v>
      </c>
      <c r="K1158" s="134"/>
      <c r="L1158" s="195" t="e">
        <v>#N/A</v>
      </c>
      <c r="M1158" s="195"/>
      <c r="N1158" s="242"/>
      <c r="O1158" s="195"/>
      <c r="P1158" s="206"/>
      <c r="Q1158" s="134"/>
      <c r="R1158" s="134"/>
      <c r="S1158" s="134"/>
      <c r="T1158" s="242"/>
    </row>
    <row r="1159" spans="1:20" s="413" customFormat="1" ht="42" customHeight="1">
      <c r="A1159" s="438">
        <v>835101</v>
      </c>
      <c r="B1159" s="21" t="s">
        <v>5022</v>
      </c>
      <c r="C1159" s="43" t="s">
        <v>5023</v>
      </c>
      <c r="D1159" s="57" t="s">
        <v>289</v>
      </c>
      <c r="E1159" s="197"/>
      <c r="F1159" s="197"/>
      <c r="G1159" s="197"/>
      <c r="H1159" s="21"/>
      <c r="I1159" s="197"/>
      <c r="J1159" s="197"/>
      <c r="K1159" s="21"/>
      <c r="L1159" s="197"/>
      <c r="M1159" s="197"/>
      <c r="N1159" s="81"/>
      <c r="O1159" s="197"/>
      <c r="P1159" s="197"/>
      <c r="Q1159" s="21"/>
      <c r="R1159" s="21"/>
      <c r="S1159" s="21"/>
      <c r="T1159" s="81"/>
    </row>
    <row r="1160" spans="1:20" s="413" customFormat="1" ht="42" customHeight="1">
      <c r="A1160" s="438">
        <v>835102</v>
      </c>
      <c r="B1160" s="21" t="s">
        <v>5024</v>
      </c>
      <c r="C1160" s="43" t="s">
        <v>5025</v>
      </c>
      <c r="D1160" s="57" t="s">
        <v>289</v>
      </c>
      <c r="E1160" s="197"/>
      <c r="F1160" s="197"/>
      <c r="G1160" s="197"/>
      <c r="H1160" s="21"/>
      <c r="I1160" s="197"/>
      <c r="J1160" s="197"/>
      <c r="K1160" s="21"/>
      <c r="L1160" s="197"/>
      <c r="M1160" s="197"/>
      <c r="N1160" s="81"/>
      <c r="O1160" s="197"/>
      <c r="P1160" s="197"/>
      <c r="Q1160" s="21"/>
      <c r="R1160" s="21"/>
      <c r="S1160" s="21"/>
      <c r="T1160" s="81"/>
    </row>
    <row r="1161" spans="1:20" s="413" customFormat="1" ht="42" customHeight="1">
      <c r="A1161" s="438">
        <v>835103</v>
      </c>
      <c r="B1161" s="21" t="s">
        <v>5026</v>
      </c>
      <c r="C1161" s="43" t="s">
        <v>5027</v>
      </c>
      <c r="D1161" s="57" t="s">
        <v>289</v>
      </c>
      <c r="E1161" s="197"/>
      <c r="F1161" s="197"/>
      <c r="G1161" s="197"/>
      <c r="H1161" s="21"/>
      <c r="I1161" s="197"/>
      <c r="J1161" s="197"/>
      <c r="K1161" s="21"/>
      <c r="L1161" s="197"/>
      <c r="M1161" s="197"/>
      <c r="N1161" s="81"/>
      <c r="O1161" s="197"/>
      <c r="P1161" s="197"/>
      <c r="Q1161" s="21"/>
      <c r="R1161" s="21"/>
      <c r="S1161" s="21"/>
      <c r="T1161" s="81"/>
    </row>
    <row r="1162" spans="1:20" s="413" customFormat="1" ht="42" customHeight="1">
      <c r="A1162" s="438">
        <v>835104</v>
      </c>
      <c r="B1162" s="21" t="s">
        <v>5028</v>
      </c>
      <c r="C1162" s="43" t="s">
        <v>5029</v>
      </c>
      <c r="D1162" s="57" t="s">
        <v>289</v>
      </c>
      <c r="E1162" s="197"/>
      <c r="F1162" s="197"/>
      <c r="G1162" s="197"/>
      <c r="H1162" s="21"/>
      <c r="I1162" s="197"/>
      <c r="J1162" s="197"/>
      <c r="K1162" s="21"/>
      <c r="L1162" s="197"/>
      <c r="M1162" s="197"/>
      <c r="N1162" s="81"/>
      <c r="O1162" s="197"/>
      <c r="P1162" s="197"/>
      <c r="Q1162" s="21"/>
      <c r="R1162" s="21"/>
      <c r="S1162" s="21"/>
      <c r="T1162" s="81"/>
    </row>
    <row r="1163" spans="1:20" s="413" customFormat="1" ht="42" customHeight="1">
      <c r="A1163" s="438">
        <v>835105</v>
      </c>
      <c r="B1163" s="21" t="s">
        <v>5030</v>
      </c>
      <c r="C1163" s="43" t="s">
        <v>5031</v>
      </c>
      <c r="D1163" s="57" t="s">
        <v>289</v>
      </c>
      <c r="E1163" s="197"/>
      <c r="F1163" s="197"/>
      <c r="G1163" s="197"/>
      <c r="H1163" s="21"/>
      <c r="I1163" s="197"/>
      <c r="J1163" s="197"/>
      <c r="K1163" s="21"/>
      <c r="L1163" s="197"/>
      <c r="M1163" s="197"/>
      <c r="N1163" s="81"/>
      <c r="O1163" s="197"/>
      <c r="P1163" s="197"/>
      <c r="Q1163" s="21"/>
      <c r="R1163" s="21"/>
      <c r="S1163" s="21"/>
      <c r="T1163" s="81"/>
    </row>
    <row r="1164" spans="1:20" s="413" customFormat="1" ht="42" customHeight="1">
      <c r="A1164" s="438">
        <v>835106</v>
      </c>
      <c r="B1164" s="21" t="s">
        <v>5032</v>
      </c>
      <c r="C1164" s="43" t="s">
        <v>5033</v>
      </c>
      <c r="D1164" s="57" t="s">
        <v>289</v>
      </c>
      <c r="E1164" s="197"/>
      <c r="F1164" s="197"/>
      <c r="G1164" s="197"/>
      <c r="H1164" s="21"/>
      <c r="I1164" s="197"/>
      <c r="J1164" s="197"/>
      <c r="K1164" s="21"/>
      <c r="L1164" s="197"/>
      <c r="M1164" s="197"/>
      <c r="N1164" s="81"/>
      <c r="O1164" s="197"/>
      <c r="P1164" s="197"/>
      <c r="Q1164" s="21"/>
      <c r="R1164" s="21"/>
      <c r="S1164" s="21"/>
      <c r="T1164" s="81"/>
    </row>
    <row r="1165" spans="1:20" s="413" customFormat="1" ht="42" customHeight="1">
      <c r="A1165" s="438">
        <v>835107</v>
      </c>
      <c r="B1165" s="21" t="s">
        <v>5034</v>
      </c>
      <c r="C1165" s="43" t="s">
        <v>5035</v>
      </c>
      <c r="D1165" s="57" t="s">
        <v>289</v>
      </c>
      <c r="E1165" s="197"/>
      <c r="F1165" s="197"/>
      <c r="G1165" s="197"/>
      <c r="H1165" s="21"/>
      <c r="I1165" s="197"/>
      <c r="J1165" s="197"/>
      <c r="K1165" s="21"/>
      <c r="L1165" s="197"/>
      <c r="M1165" s="197"/>
      <c r="N1165" s="81"/>
      <c r="O1165" s="197"/>
      <c r="P1165" s="197"/>
      <c r="Q1165" s="21"/>
      <c r="R1165" s="21"/>
      <c r="S1165" s="21"/>
      <c r="T1165" s="81"/>
    </row>
    <row r="1166" spans="1:20" s="413" customFormat="1" ht="42" customHeight="1">
      <c r="A1166" s="438">
        <v>835108</v>
      </c>
      <c r="B1166" s="21" t="s">
        <v>5036</v>
      </c>
      <c r="C1166" s="43" t="s">
        <v>5037</v>
      </c>
      <c r="D1166" s="57" t="s">
        <v>289</v>
      </c>
      <c r="E1166" s="197"/>
      <c r="F1166" s="197"/>
      <c r="G1166" s="197"/>
      <c r="H1166" s="21"/>
      <c r="I1166" s="197"/>
      <c r="J1166" s="197"/>
      <c r="K1166" s="21"/>
      <c r="L1166" s="197"/>
      <c r="M1166" s="197"/>
      <c r="N1166" s="81"/>
      <c r="O1166" s="197"/>
      <c r="P1166" s="197"/>
      <c r="Q1166" s="21"/>
      <c r="R1166" s="21"/>
      <c r="S1166" s="21"/>
      <c r="T1166" s="81"/>
    </row>
    <row r="1167" spans="1:20" s="413" customFormat="1" ht="21" customHeight="1">
      <c r="A1167" s="543"/>
      <c r="B1167" s="544"/>
      <c r="C1167" s="545" t="s">
        <v>277</v>
      </c>
      <c r="D1167" s="545"/>
      <c r="E1167" s="546"/>
      <c r="F1167" s="193">
        <v>0</v>
      </c>
      <c r="G1167" s="193" t="e">
        <v>#N/A</v>
      </c>
      <c r="H1167" s="544"/>
      <c r="I1167" s="546"/>
      <c r="J1167" s="193" t="e">
        <v>#N/A</v>
      </c>
      <c r="K1167" s="547"/>
      <c r="L1167" s="193">
        <v>0</v>
      </c>
      <c r="M1167" s="193"/>
      <c r="N1167" s="83"/>
      <c r="O1167" s="193"/>
      <c r="P1167" s="193"/>
      <c r="Q1167" s="544"/>
      <c r="R1167" s="544"/>
      <c r="S1167" s="544"/>
      <c r="T1167" s="83"/>
    </row>
    <row r="1168" spans="1:20" s="413" customFormat="1" ht="21" customHeight="1">
      <c r="A1168" s="543"/>
      <c r="B1168" s="544"/>
      <c r="C1168" s="545" t="s">
        <v>278</v>
      </c>
      <c r="D1168" s="545"/>
      <c r="E1168" s="546"/>
      <c r="F1168" s="206">
        <v>0</v>
      </c>
      <c r="G1168" s="195" t="e">
        <v>#N/A</v>
      </c>
      <c r="H1168" s="544"/>
      <c r="I1168" s="546"/>
      <c r="J1168" s="206" t="e">
        <v>#N/A</v>
      </c>
      <c r="K1168" s="547"/>
      <c r="L1168" s="195">
        <v>0</v>
      </c>
      <c r="M1168" s="195"/>
      <c r="N1168" s="242"/>
      <c r="O1168" s="195"/>
      <c r="P1168" s="206"/>
      <c r="Q1168" s="544"/>
      <c r="R1168" s="544"/>
      <c r="S1168" s="544"/>
      <c r="T1168" s="242"/>
    </row>
    <row r="1169" spans="1:20" s="413" customFormat="1" ht="42" customHeight="1">
      <c r="A1169" s="189">
        <v>937001</v>
      </c>
      <c r="B1169" s="21" t="s">
        <v>1042</v>
      </c>
      <c r="C1169" s="43" t="s">
        <v>4111</v>
      </c>
      <c r="D1169" s="57" t="s">
        <v>290</v>
      </c>
      <c r="E1169" s="197"/>
      <c r="F1169" s="197" t="e">
        <v>#N/A</v>
      </c>
      <c r="G1169" s="197">
        <v>0</v>
      </c>
      <c r="H1169" s="21"/>
      <c r="I1169" s="197"/>
      <c r="J1169" s="197" t="e">
        <v>#N/A</v>
      </c>
      <c r="K1169" s="21"/>
      <c r="L1169" s="197" t="e">
        <v>#N/A</v>
      </c>
      <c r="M1169" s="197"/>
      <c r="N1169" s="81"/>
      <c r="O1169" s="197"/>
      <c r="P1169" s="197"/>
      <c r="Q1169" s="21"/>
      <c r="R1169" s="21"/>
      <c r="S1169" s="21"/>
      <c r="T1169" s="81"/>
    </row>
    <row r="1170" spans="1:20" s="413" customFormat="1" ht="42" customHeight="1">
      <c r="A1170" s="189">
        <v>937002</v>
      </c>
      <c r="B1170" s="21" t="s">
        <v>1043</v>
      </c>
      <c r="C1170" s="43" t="s">
        <v>4112</v>
      </c>
      <c r="D1170" s="57" t="s">
        <v>290</v>
      </c>
      <c r="E1170" s="197"/>
      <c r="F1170" s="197" t="e">
        <v>#N/A</v>
      </c>
      <c r="G1170" s="197">
        <v>0</v>
      </c>
      <c r="H1170" s="21"/>
      <c r="I1170" s="197"/>
      <c r="J1170" s="197" t="e">
        <v>#N/A</v>
      </c>
      <c r="K1170" s="21"/>
      <c r="L1170" s="197" t="e">
        <v>#N/A</v>
      </c>
      <c r="M1170" s="197"/>
      <c r="N1170" s="81"/>
      <c r="O1170" s="197"/>
      <c r="P1170" s="197"/>
      <c r="Q1170" s="21"/>
      <c r="R1170" s="21"/>
      <c r="S1170" s="21"/>
      <c r="T1170" s="81"/>
    </row>
    <row r="1171" spans="1:20" s="413" customFormat="1" ht="42" customHeight="1">
      <c r="A1171" s="189">
        <v>937003</v>
      </c>
      <c r="B1171" s="21" t="s">
        <v>1044</v>
      </c>
      <c r="C1171" s="43" t="s">
        <v>762</v>
      </c>
      <c r="D1171" s="57" t="s">
        <v>290</v>
      </c>
      <c r="E1171" s="197"/>
      <c r="F1171" s="197" t="e">
        <v>#N/A</v>
      </c>
      <c r="G1171" s="197">
        <v>0</v>
      </c>
      <c r="H1171" s="21"/>
      <c r="I1171" s="197"/>
      <c r="J1171" s="197" t="e">
        <v>#N/A</v>
      </c>
      <c r="K1171" s="21"/>
      <c r="L1171" s="197" t="e">
        <v>#N/A</v>
      </c>
      <c r="M1171" s="197"/>
      <c r="N1171" s="81"/>
      <c r="O1171" s="197"/>
      <c r="P1171" s="197"/>
      <c r="Q1171" s="21"/>
      <c r="R1171" s="21"/>
      <c r="S1171" s="21"/>
      <c r="T1171" s="81"/>
    </row>
    <row r="1172" spans="1:20" s="413" customFormat="1" ht="42" customHeight="1">
      <c r="A1172" s="189">
        <v>937004</v>
      </c>
      <c r="B1172" s="21" t="s">
        <v>1045</v>
      </c>
      <c r="C1172" s="43" t="s">
        <v>4113</v>
      </c>
      <c r="D1172" s="57" t="s">
        <v>290</v>
      </c>
      <c r="E1172" s="197">
        <v>316300376920000</v>
      </c>
      <c r="F1172" s="197">
        <v>5187.1931999999997</v>
      </c>
      <c r="G1172" s="197">
        <v>0</v>
      </c>
      <c r="H1172" s="21"/>
      <c r="I1172" s="197"/>
      <c r="J1172" s="197" t="e">
        <v>#N/A</v>
      </c>
      <c r="K1172" s="21"/>
      <c r="L1172" s="197" t="e">
        <v>#N/A</v>
      </c>
      <c r="M1172" s="197"/>
      <c r="N1172" s="81"/>
      <c r="O1172" s="197"/>
      <c r="P1172" s="197"/>
      <c r="Q1172" s="21"/>
      <c r="R1172" s="21"/>
      <c r="S1172" s="21"/>
      <c r="T1172" s="81"/>
    </row>
    <row r="1173" spans="1:20" s="413" customFormat="1" ht="42" customHeight="1">
      <c r="A1173" s="189">
        <v>937049</v>
      </c>
      <c r="B1173" s="21" t="s">
        <v>5151</v>
      </c>
      <c r="C1173" s="43" t="s">
        <v>5169</v>
      </c>
      <c r="D1173" s="57" t="s">
        <v>290</v>
      </c>
      <c r="E1173" s="197"/>
      <c r="F1173" s="197"/>
      <c r="G1173" s="197"/>
      <c r="H1173" s="21"/>
      <c r="I1173" s="197"/>
      <c r="J1173" s="197"/>
      <c r="K1173" s="21"/>
      <c r="L1173" s="197"/>
      <c r="M1173" s="197"/>
      <c r="N1173" s="81"/>
      <c r="O1173" s="197"/>
      <c r="P1173" s="197"/>
      <c r="Q1173" s="21"/>
      <c r="R1173" s="21"/>
      <c r="S1173" s="21"/>
      <c r="T1173" s="81"/>
    </row>
    <row r="1174" spans="1:20" s="413" customFormat="1" ht="42" customHeight="1">
      <c r="A1174" s="189">
        <v>937050</v>
      </c>
      <c r="B1174" s="21" t="s">
        <v>5152</v>
      </c>
      <c r="C1174" s="43" t="s">
        <v>5170</v>
      </c>
      <c r="D1174" s="57" t="s">
        <v>290</v>
      </c>
      <c r="E1174" s="197"/>
      <c r="F1174" s="197"/>
      <c r="G1174" s="197"/>
      <c r="H1174" s="21"/>
      <c r="I1174" s="197"/>
      <c r="J1174" s="197"/>
      <c r="K1174" s="21"/>
      <c r="L1174" s="197"/>
      <c r="M1174" s="197"/>
      <c r="N1174" s="81"/>
      <c r="O1174" s="197"/>
      <c r="P1174" s="197"/>
      <c r="Q1174" s="21"/>
      <c r="R1174" s="21"/>
      <c r="S1174" s="21"/>
      <c r="T1174" s="81"/>
    </row>
    <row r="1175" spans="1:20" s="413" customFormat="1" ht="42" customHeight="1">
      <c r="A1175" s="189">
        <v>937051</v>
      </c>
      <c r="B1175" s="21" t="s">
        <v>5153</v>
      </c>
      <c r="C1175" s="43" t="s">
        <v>5171</v>
      </c>
      <c r="D1175" s="57" t="s">
        <v>290</v>
      </c>
      <c r="E1175" s="197"/>
      <c r="F1175" s="197"/>
      <c r="G1175" s="197"/>
      <c r="H1175" s="21"/>
      <c r="I1175" s="197"/>
      <c r="J1175" s="197"/>
      <c r="K1175" s="21"/>
      <c r="L1175" s="197"/>
      <c r="M1175" s="197"/>
      <c r="N1175" s="81"/>
      <c r="O1175" s="197"/>
      <c r="P1175" s="197"/>
      <c r="Q1175" s="21"/>
      <c r="R1175" s="21"/>
      <c r="S1175" s="21"/>
      <c r="T1175" s="81"/>
    </row>
    <row r="1176" spans="1:20" s="413" customFormat="1" ht="42" customHeight="1">
      <c r="A1176" s="189">
        <v>937052</v>
      </c>
      <c r="B1176" s="21" t="s">
        <v>5154</v>
      </c>
      <c r="C1176" s="43" t="s">
        <v>5172</v>
      </c>
      <c r="D1176" s="57" t="s">
        <v>290</v>
      </c>
      <c r="E1176" s="197"/>
      <c r="F1176" s="197"/>
      <c r="G1176" s="197"/>
      <c r="H1176" s="21"/>
      <c r="I1176" s="197"/>
      <c r="J1176" s="197"/>
      <c r="K1176" s="21"/>
      <c r="L1176" s="197"/>
      <c r="M1176" s="197"/>
      <c r="N1176" s="81"/>
      <c r="O1176" s="197"/>
      <c r="P1176" s="197"/>
      <c r="Q1176" s="21"/>
      <c r="R1176" s="21"/>
      <c r="S1176" s="21"/>
      <c r="T1176" s="81"/>
    </row>
    <row r="1177" spans="1:20" s="413" customFormat="1" ht="42" customHeight="1">
      <c r="A1177" s="189">
        <v>937053</v>
      </c>
      <c r="B1177" s="21" t="s">
        <v>5155</v>
      </c>
      <c r="C1177" s="43" t="s">
        <v>5173</v>
      </c>
      <c r="D1177" s="57" t="s">
        <v>290</v>
      </c>
      <c r="E1177" s="197"/>
      <c r="F1177" s="197"/>
      <c r="G1177" s="197"/>
      <c r="H1177" s="21"/>
      <c r="I1177" s="197"/>
      <c r="J1177" s="197"/>
      <c r="K1177" s="21"/>
      <c r="L1177" s="197"/>
      <c r="M1177" s="197"/>
      <c r="N1177" s="81"/>
      <c r="O1177" s="197"/>
      <c r="P1177" s="197"/>
      <c r="Q1177" s="21"/>
      <c r="R1177" s="21"/>
      <c r="S1177" s="21"/>
      <c r="T1177" s="81"/>
    </row>
    <row r="1178" spans="1:20" s="413" customFormat="1" ht="42" customHeight="1">
      <c r="A1178" s="189">
        <v>937054</v>
      </c>
      <c r="B1178" s="21" t="s">
        <v>5156</v>
      </c>
      <c r="C1178" s="43" t="s">
        <v>5174</v>
      </c>
      <c r="D1178" s="57" t="s">
        <v>290</v>
      </c>
      <c r="E1178" s="197"/>
      <c r="F1178" s="197"/>
      <c r="G1178" s="197"/>
      <c r="H1178" s="21"/>
      <c r="I1178" s="197"/>
      <c r="J1178" s="197"/>
      <c r="K1178" s="21"/>
      <c r="L1178" s="197"/>
      <c r="M1178" s="197"/>
      <c r="N1178" s="81"/>
      <c r="O1178" s="197"/>
      <c r="P1178" s="197"/>
      <c r="Q1178" s="21"/>
      <c r="R1178" s="21"/>
      <c r="S1178" s="21"/>
      <c r="T1178" s="81"/>
    </row>
    <row r="1179" spans="1:20" s="413" customFormat="1" ht="42" customHeight="1">
      <c r="A1179" s="189">
        <v>937055</v>
      </c>
      <c r="B1179" s="21" t="s">
        <v>5157</v>
      </c>
      <c r="C1179" s="43" t="s">
        <v>5175</v>
      </c>
      <c r="D1179" s="57" t="s">
        <v>290</v>
      </c>
      <c r="E1179" s="197"/>
      <c r="F1179" s="197"/>
      <c r="G1179" s="197"/>
      <c r="H1179" s="21"/>
      <c r="I1179" s="197"/>
      <c r="J1179" s="197"/>
      <c r="K1179" s="21"/>
      <c r="L1179" s="197"/>
      <c r="M1179" s="197"/>
      <c r="N1179" s="81"/>
      <c r="O1179" s="197"/>
      <c r="P1179" s="197"/>
      <c r="Q1179" s="21"/>
      <c r="R1179" s="21"/>
      <c r="S1179" s="21"/>
      <c r="T1179" s="81"/>
    </row>
    <row r="1180" spans="1:20" s="413" customFormat="1" ht="42" customHeight="1">
      <c r="A1180" s="189">
        <v>937056</v>
      </c>
      <c r="B1180" s="21" t="s">
        <v>5158</v>
      </c>
      <c r="C1180" s="43" t="s">
        <v>5176</v>
      </c>
      <c r="D1180" s="57" t="s">
        <v>290</v>
      </c>
      <c r="E1180" s="197"/>
      <c r="F1180" s="197"/>
      <c r="G1180" s="197"/>
      <c r="H1180" s="21"/>
      <c r="I1180" s="197"/>
      <c r="J1180" s="197"/>
      <c r="K1180" s="21"/>
      <c r="L1180" s="197"/>
      <c r="M1180" s="197"/>
      <c r="N1180" s="81"/>
      <c r="O1180" s="197"/>
      <c r="P1180" s="197"/>
      <c r="Q1180" s="21"/>
      <c r="R1180" s="21"/>
      <c r="S1180" s="21"/>
      <c r="T1180" s="81"/>
    </row>
    <row r="1181" spans="1:20" s="413" customFormat="1" ht="42" customHeight="1">
      <c r="A1181" s="189">
        <v>937057</v>
      </c>
      <c r="B1181" s="21" t="s">
        <v>5159</v>
      </c>
      <c r="C1181" s="43" t="s">
        <v>5177</v>
      </c>
      <c r="D1181" s="57" t="s">
        <v>290</v>
      </c>
      <c r="E1181" s="197"/>
      <c r="F1181" s="197"/>
      <c r="G1181" s="197"/>
      <c r="H1181" s="21"/>
      <c r="I1181" s="197"/>
      <c r="J1181" s="197"/>
      <c r="K1181" s="21"/>
      <c r="L1181" s="197"/>
      <c r="M1181" s="197"/>
      <c r="N1181" s="81"/>
      <c r="O1181" s="197"/>
      <c r="P1181" s="197"/>
      <c r="Q1181" s="21"/>
      <c r="R1181" s="21"/>
      <c r="S1181" s="21"/>
      <c r="T1181" s="81"/>
    </row>
    <row r="1182" spans="1:20" s="413" customFormat="1" ht="42" customHeight="1">
      <c r="A1182" s="189">
        <v>937058</v>
      </c>
      <c r="B1182" s="21" t="s">
        <v>5160</v>
      </c>
      <c r="C1182" s="43" t="s">
        <v>5178</v>
      </c>
      <c r="D1182" s="57" t="s">
        <v>290</v>
      </c>
      <c r="E1182" s="197"/>
      <c r="F1182" s="197"/>
      <c r="G1182" s="197"/>
      <c r="H1182" s="21"/>
      <c r="I1182" s="197"/>
      <c r="J1182" s="197"/>
      <c r="K1182" s="21"/>
      <c r="L1182" s="197"/>
      <c r="M1182" s="197"/>
      <c r="N1182" s="81"/>
      <c r="O1182" s="197"/>
      <c r="P1182" s="197"/>
      <c r="Q1182" s="21"/>
      <c r="R1182" s="21"/>
      <c r="S1182" s="21"/>
      <c r="T1182" s="81"/>
    </row>
    <row r="1183" spans="1:20" s="413" customFormat="1" ht="42" customHeight="1">
      <c r="A1183" s="189">
        <v>937059</v>
      </c>
      <c r="B1183" s="21" t="s">
        <v>5161</v>
      </c>
      <c r="C1183" s="43" t="s">
        <v>5162</v>
      </c>
      <c r="D1183" s="57" t="s">
        <v>290</v>
      </c>
      <c r="E1183" s="197"/>
      <c r="F1183" s="197"/>
      <c r="G1183" s="197"/>
      <c r="H1183" s="21"/>
      <c r="I1183" s="197"/>
      <c r="J1183" s="197"/>
      <c r="K1183" s="21"/>
      <c r="L1183" s="197"/>
      <c r="M1183" s="197"/>
      <c r="N1183" s="81"/>
      <c r="O1183" s="197"/>
      <c r="P1183" s="197"/>
      <c r="Q1183" s="21"/>
      <c r="R1183" s="21"/>
      <c r="S1183" s="21"/>
      <c r="T1183" s="81"/>
    </row>
    <row r="1184" spans="1:20" s="413" customFormat="1" ht="42" customHeight="1">
      <c r="A1184" s="189">
        <v>937060</v>
      </c>
      <c r="B1184" s="21" t="s">
        <v>5163</v>
      </c>
      <c r="C1184" s="43" t="s">
        <v>5164</v>
      </c>
      <c r="D1184" s="57" t="s">
        <v>290</v>
      </c>
      <c r="E1184" s="197"/>
      <c r="F1184" s="197"/>
      <c r="G1184" s="197"/>
      <c r="H1184" s="21"/>
      <c r="I1184" s="197"/>
      <c r="J1184" s="197"/>
      <c r="K1184" s="21"/>
      <c r="L1184" s="197"/>
      <c r="M1184" s="197"/>
      <c r="N1184" s="81"/>
      <c r="O1184" s="197"/>
      <c r="P1184" s="197"/>
      <c r="Q1184" s="21"/>
      <c r="R1184" s="21"/>
      <c r="S1184" s="21"/>
      <c r="T1184" s="81"/>
    </row>
    <row r="1185" spans="1:20" s="413" customFormat="1" ht="42" customHeight="1">
      <c r="A1185" s="189">
        <v>937061</v>
      </c>
      <c r="B1185" s="21" t="s">
        <v>5165</v>
      </c>
      <c r="C1185" s="43" t="s">
        <v>5166</v>
      </c>
      <c r="D1185" s="57" t="s">
        <v>290</v>
      </c>
      <c r="E1185" s="197"/>
      <c r="F1185" s="197"/>
      <c r="G1185" s="197"/>
      <c r="H1185" s="21"/>
      <c r="I1185" s="197"/>
      <c r="J1185" s="197"/>
      <c r="K1185" s="21"/>
      <c r="L1185" s="197"/>
      <c r="M1185" s="197"/>
      <c r="N1185" s="81"/>
      <c r="O1185" s="197"/>
      <c r="P1185" s="197"/>
      <c r="Q1185" s="21"/>
      <c r="R1185" s="21"/>
      <c r="S1185" s="21"/>
      <c r="T1185" s="81"/>
    </row>
    <row r="1186" spans="1:20" s="413" customFormat="1" ht="42" customHeight="1" thickBot="1">
      <c r="A1186" s="548">
        <v>937062</v>
      </c>
      <c r="B1186" s="549" t="s">
        <v>5167</v>
      </c>
      <c r="C1186" s="550" t="s">
        <v>5168</v>
      </c>
      <c r="D1186" s="551" t="s">
        <v>290</v>
      </c>
      <c r="E1186" s="552"/>
      <c r="F1186" s="197"/>
      <c r="G1186" s="197"/>
      <c r="H1186" s="549"/>
      <c r="I1186" s="552"/>
      <c r="J1186" s="197"/>
      <c r="K1186" s="549"/>
      <c r="L1186" s="197"/>
      <c r="M1186" s="197"/>
      <c r="N1186" s="81"/>
      <c r="O1186" s="197"/>
      <c r="P1186" s="197"/>
      <c r="Q1186" s="549"/>
      <c r="R1186" s="549"/>
      <c r="S1186" s="549"/>
      <c r="T1186" s="81"/>
    </row>
    <row r="1187" spans="1:20" s="413" customFormat="1" ht="21" customHeight="1" thickBot="1">
      <c r="A1187" s="454"/>
      <c r="B1187" s="455"/>
      <c r="C1187" s="466" t="s">
        <v>426</v>
      </c>
      <c r="D1187" s="466"/>
      <c r="E1187" s="467"/>
      <c r="F1187" s="197">
        <v>0</v>
      </c>
      <c r="G1187" s="193" t="e">
        <v>#N/A</v>
      </c>
      <c r="H1187" s="455"/>
      <c r="I1187" s="467"/>
      <c r="J1187" s="197" t="e">
        <v>#N/A</v>
      </c>
      <c r="K1187" s="458"/>
      <c r="L1187" s="193">
        <v>0</v>
      </c>
      <c r="M1187" s="193"/>
      <c r="N1187" s="81"/>
      <c r="O1187" s="193"/>
      <c r="P1187" s="197"/>
      <c r="Q1187" s="455"/>
      <c r="R1187" s="455"/>
      <c r="S1187" s="455"/>
      <c r="T1187" s="81"/>
    </row>
    <row r="1188" spans="1:20" s="413" customFormat="1" ht="42" customHeight="1">
      <c r="A1188" s="192">
        <v>837001</v>
      </c>
      <c r="B1188" s="134" t="s">
        <v>1046</v>
      </c>
      <c r="C1188" s="477" t="s">
        <v>4597</v>
      </c>
      <c r="D1188" s="93" t="s">
        <v>289</v>
      </c>
      <c r="E1188" s="195"/>
      <c r="F1188" s="197" t="e">
        <v>#N/A</v>
      </c>
      <c r="G1188" s="195">
        <v>0</v>
      </c>
      <c r="H1188" s="134"/>
      <c r="I1188" s="195"/>
      <c r="J1188" s="197" t="e">
        <v>#N/A</v>
      </c>
      <c r="K1188" s="134"/>
      <c r="L1188" s="193" t="e">
        <v>#N/A</v>
      </c>
      <c r="M1188" s="195"/>
      <c r="N1188" s="242"/>
      <c r="O1188" s="195"/>
      <c r="P1188" s="206"/>
      <c r="Q1188" s="134"/>
      <c r="R1188" s="134"/>
      <c r="S1188" s="134"/>
      <c r="T1188" s="242"/>
    </row>
    <row r="1189" spans="1:20" s="413" customFormat="1" ht="42" customHeight="1">
      <c r="A1189" s="480">
        <v>911066</v>
      </c>
      <c r="B1189" s="21" t="s">
        <v>4752</v>
      </c>
      <c r="C1189" s="43" t="s">
        <v>4753</v>
      </c>
      <c r="D1189" s="57" t="s">
        <v>289</v>
      </c>
      <c r="E1189" s="197"/>
      <c r="F1189" s="197">
        <v>0</v>
      </c>
      <c r="G1189" s="197"/>
      <c r="H1189" s="21"/>
      <c r="I1189" s="197"/>
      <c r="J1189" s="197" t="e">
        <v>#N/A</v>
      </c>
      <c r="K1189" s="486" t="s">
        <v>5140</v>
      </c>
      <c r="L1189" s="193">
        <v>0</v>
      </c>
      <c r="M1189" s="197"/>
      <c r="N1189" s="81"/>
      <c r="O1189" s="197"/>
      <c r="P1189" s="197"/>
      <c r="Q1189" s="21"/>
      <c r="R1189" s="21"/>
      <c r="S1189" s="21"/>
      <c r="T1189" s="81"/>
    </row>
    <row r="1190" spans="1:20" s="413" customFormat="1" ht="42" customHeight="1">
      <c r="A1190" s="480">
        <v>911067</v>
      </c>
      <c r="B1190" s="21" t="s">
        <v>4754</v>
      </c>
      <c r="C1190" s="43" t="s">
        <v>4755</v>
      </c>
      <c r="D1190" s="57" t="s">
        <v>289</v>
      </c>
      <c r="E1190" s="197"/>
      <c r="F1190" s="197">
        <v>0</v>
      </c>
      <c r="G1190" s="197"/>
      <c r="H1190" s="21"/>
      <c r="I1190" s="197"/>
      <c r="J1190" s="197" t="e">
        <v>#N/A</v>
      </c>
      <c r="K1190" s="21"/>
      <c r="L1190" s="193">
        <v>0</v>
      </c>
      <c r="M1190" s="197"/>
      <c r="N1190" s="81"/>
      <c r="O1190" s="197"/>
      <c r="P1190" s="197"/>
      <c r="Q1190" s="21"/>
      <c r="R1190" s="21"/>
      <c r="S1190" s="21"/>
      <c r="T1190" s="81"/>
    </row>
    <row r="1191" spans="1:20" s="413" customFormat="1" ht="42" customHeight="1">
      <c r="A1191" s="480">
        <v>911068</v>
      </c>
      <c r="B1191" s="21" t="s">
        <v>4756</v>
      </c>
      <c r="C1191" s="43" t="s">
        <v>4757</v>
      </c>
      <c r="D1191" s="57" t="s">
        <v>289</v>
      </c>
      <c r="E1191" s="197"/>
      <c r="F1191" s="197">
        <v>0</v>
      </c>
      <c r="G1191" s="197"/>
      <c r="H1191" s="21"/>
      <c r="I1191" s="197"/>
      <c r="J1191" s="197" t="e">
        <v>#N/A</v>
      </c>
      <c r="K1191" s="21"/>
      <c r="L1191" s="193">
        <v>0</v>
      </c>
      <c r="M1191" s="197"/>
      <c r="N1191" s="81"/>
      <c r="O1191" s="197"/>
      <c r="P1191" s="197"/>
      <c r="Q1191" s="21"/>
      <c r="R1191" s="21"/>
      <c r="S1191" s="21"/>
      <c r="T1191" s="81"/>
    </row>
    <row r="1192" spans="1:20" s="413" customFormat="1" ht="42" customHeight="1">
      <c r="A1192" s="480">
        <v>911069</v>
      </c>
      <c r="B1192" s="21" t="s">
        <v>4758</v>
      </c>
      <c r="C1192" s="43" t="s">
        <v>4759</v>
      </c>
      <c r="D1192" s="57" t="s">
        <v>289</v>
      </c>
      <c r="E1192" s="197"/>
      <c r="F1192" s="197">
        <v>0</v>
      </c>
      <c r="G1192" s="197"/>
      <c r="H1192" s="21"/>
      <c r="I1192" s="197"/>
      <c r="J1192" s="197" t="e">
        <v>#N/A</v>
      </c>
      <c r="K1192" s="21"/>
      <c r="L1192" s="193">
        <v>0</v>
      </c>
      <c r="M1192" s="197"/>
      <c r="N1192" s="81"/>
      <c r="O1192" s="197"/>
      <c r="P1192" s="197"/>
      <c r="Q1192" s="21"/>
      <c r="R1192" s="21"/>
      <c r="S1192" s="21"/>
      <c r="T1192" s="81"/>
    </row>
    <row r="1193" spans="1:20" s="413" customFormat="1" ht="42" customHeight="1" thickBot="1">
      <c r="A1193" s="192">
        <v>837002</v>
      </c>
      <c r="B1193" s="135" t="s">
        <v>1047</v>
      </c>
      <c r="C1193" s="44" t="s">
        <v>427</v>
      </c>
      <c r="D1193" s="56" t="s">
        <v>289</v>
      </c>
      <c r="E1193" s="193"/>
      <c r="F1193" s="197" t="e">
        <v>#N/A</v>
      </c>
      <c r="G1193" s="193">
        <v>0</v>
      </c>
      <c r="H1193" s="135"/>
      <c r="I1193" s="193"/>
      <c r="J1193" s="197" t="e">
        <v>#N/A</v>
      </c>
      <c r="K1193" s="135"/>
      <c r="L1193" s="193" t="e">
        <v>#N/A</v>
      </c>
      <c r="M1193" s="193"/>
      <c r="N1193" s="83"/>
      <c r="O1193" s="193"/>
      <c r="P1193" s="193"/>
      <c r="Q1193" s="135"/>
      <c r="R1193" s="135"/>
      <c r="S1193" s="135"/>
      <c r="T1193" s="83"/>
    </row>
    <row r="1194" spans="1:20" s="413" customFormat="1" ht="21" customHeight="1" thickBot="1">
      <c r="A1194" s="454"/>
      <c r="B1194" s="455"/>
      <c r="C1194" s="466" t="s">
        <v>83</v>
      </c>
      <c r="D1194" s="466"/>
      <c r="E1194" s="467"/>
      <c r="F1194" s="197">
        <v>0</v>
      </c>
      <c r="G1194" s="193" t="e">
        <v>#N/A</v>
      </c>
      <c r="H1194" s="455"/>
      <c r="I1194" s="467"/>
      <c r="J1194" s="197" t="e">
        <v>#N/A</v>
      </c>
      <c r="K1194" s="458"/>
      <c r="L1194" s="193">
        <v>0</v>
      </c>
      <c r="M1194" s="193"/>
      <c r="N1194" s="81"/>
      <c r="O1194" s="193"/>
      <c r="P1194" s="197"/>
      <c r="Q1194" s="455"/>
      <c r="R1194" s="455"/>
      <c r="S1194" s="455"/>
      <c r="T1194" s="81"/>
    </row>
    <row r="1195" spans="1:20" s="413" customFormat="1" ht="42" customHeight="1">
      <c r="A1195" s="150">
        <v>937005</v>
      </c>
      <c r="B1195" s="21" t="s">
        <v>4050</v>
      </c>
      <c r="C1195" s="44" t="s">
        <v>4526</v>
      </c>
      <c r="D1195" s="57" t="s">
        <v>290</v>
      </c>
      <c r="E1195" s="197">
        <v>40500370800001</v>
      </c>
      <c r="F1195" s="197">
        <v>8497.2971999999991</v>
      </c>
      <c r="G1195" s="193">
        <v>0</v>
      </c>
      <c r="H1195" s="21"/>
      <c r="I1195" s="197"/>
      <c r="J1195" s="197" t="e">
        <v>#N/A</v>
      </c>
      <c r="K1195" s="21" t="s">
        <v>2377</v>
      </c>
      <c r="L1195" s="193">
        <v>3496</v>
      </c>
      <c r="M1195" s="193" t="s">
        <v>2820</v>
      </c>
      <c r="N1195" s="81">
        <v>3598.9575000000004</v>
      </c>
      <c r="O1195" s="193" t="s">
        <v>2529</v>
      </c>
      <c r="P1195" s="197">
        <v>5267.43</v>
      </c>
      <c r="Q1195" s="21"/>
      <c r="R1195" s="21"/>
      <c r="S1195" s="21" t="s">
        <v>3523</v>
      </c>
      <c r="T1195" s="81">
        <v>3667</v>
      </c>
    </row>
    <row r="1196" spans="1:20" s="413" customFormat="1" ht="42" customHeight="1">
      <c r="A1196" s="150">
        <v>937006</v>
      </c>
      <c r="B1196" s="21" t="s">
        <v>4051</v>
      </c>
      <c r="C1196" s="44" t="s">
        <v>4527</v>
      </c>
      <c r="D1196" s="57" t="s">
        <v>290</v>
      </c>
      <c r="E1196" s="197">
        <v>40200370800000</v>
      </c>
      <c r="F1196" s="197">
        <v>6729.5171999999993</v>
      </c>
      <c r="G1196" s="193">
        <v>0</v>
      </c>
      <c r="H1196" s="21"/>
      <c r="I1196" s="197"/>
      <c r="J1196" s="197" t="e">
        <v>#N/A</v>
      </c>
      <c r="K1196" s="21" t="s">
        <v>2376</v>
      </c>
      <c r="L1196" s="193">
        <v>3724.8</v>
      </c>
      <c r="M1196" s="193" t="s">
        <v>2819</v>
      </c>
      <c r="N1196" s="81">
        <v>3598.9575000000004</v>
      </c>
      <c r="O1196" s="193" t="s">
        <v>2528</v>
      </c>
      <c r="P1196" s="197">
        <v>5267.43</v>
      </c>
      <c r="Q1196" s="21"/>
      <c r="R1196" s="21"/>
      <c r="S1196" s="21" t="s">
        <v>3523</v>
      </c>
      <c r="T1196" s="81">
        <v>3667</v>
      </c>
    </row>
    <row r="1197" spans="1:20" s="413" customFormat="1" ht="42" customHeight="1">
      <c r="A1197" s="150">
        <v>937007</v>
      </c>
      <c r="B1197" s="21" t="s">
        <v>847</v>
      </c>
      <c r="C1197" s="44" t="s">
        <v>848</v>
      </c>
      <c r="D1197" s="57" t="s">
        <v>290</v>
      </c>
      <c r="E1197" s="197"/>
      <c r="F1197" s="197" t="e">
        <v>#N/A</v>
      </c>
      <c r="G1197" s="193" t="s">
        <v>1987</v>
      </c>
      <c r="H1197" s="21"/>
      <c r="I1197" s="197"/>
      <c r="J1197" s="197" t="e">
        <v>#N/A</v>
      </c>
      <c r="K1197" s="21" t="s">
        <v>2375</v>
      </c>
      <c r="L1197" s="193">
        <v>5992</v>
      </c>
      <c r="M1197" s="193" t="s">
        <v>3674</v>
      </c>
      <c r="N1197" s="81">
        <v>7628.5499999999993</v>
      </c>
      <c r="O1197" s="193" t="s">
        <v>2530</v>
      </c>
      <c r="P1197" s="197">
        <v>9637.380000000001</v>
      </c>
      <c r="Q1197" s="21"/>
      <c r="R1197" s="21"/>
      <c r="S1197" s="21"/>
      <c r="T1197" s="81"/>
    </row>
    <row r="1198" spans="1:20" s="413" customFormat="1" ht="42" customHeight="1">
      <c r="A1198" s="150">
        <v>937008</v>
      </c>
      <c r="B1198" s="21" t="s">
        <v>133</v>
      </c>
      <c r="C1198" s="44" t="s">
        <v>1214</v>
      </c>
      <c r="D1198" s="57" t="s">
        <v>290</v>
      </c>
      <c r="E1198" s="197"/>
      <c r="F1198" s="197" t="e">
        <v>#N/A</v>
      </c>
      <c r="G1198" s="193">
        <v>0</v>
      </c>
      <c r="H1198" s="21"/>
      <c r="I1198" s="197"/>
      <c r="J1198" s="197" t="e">
        <v>#N/A</v>
      </c>
      <c r="K1198" s="21"/>
      <c r="L1198" s="193" t="e">
        <v>#N/A</v>
      </c>
      <c r="M1198" s="193"/>
      <c r="N1198" s="81"/>
      <c r="O1198" s="193" t="s">
        <v>2533</v>
      </c>
      <c r="P1198" s="197">
        <v>505.44000000000005</v>
      </c>
      <c r="Q1198" s="21"/>
      <c r="R1198" s="21"/>
      <c r="S1198" s="21"/>
      <c r="T1198" s="81"/>
    </row>
    <row r="1199" spans="1:20" s="413" customFormat="1" ht="42" customHeight="1">
      <c r="A1199" s="150">
        <v>938009</v>
      </c>
      <c r="B1199" s="21" t="s">
        <v>84</v>
      </c>
      <c r="C1199" s="44" t="s">
        <v>1215</v>
      </c>
      <c r="D1199" s="57" t="s">
        <v>290</v>
      </c>
      <c r="E1199" s="197"/>
      <c r="F1199" s="197" t="e">
        <v>#N/A</v>
      </c>
      <c r="G1199" s="193">
        <v>0</v>
      </c>
      <c r="H1199" s="21"/>
      <c r="I1199" s="197"/>
      <c r="J1199" s="197" t="e">
        <v>#N/A</v>
      </c>
      <c r="K1199" s="21"/>
      <c r="L1199" s="193" t="e">
        <v>#N/A</v>
      </c>
      <c r="M1199" s="193"/>
      <c r="N1199" s="81"/>
      <c r="O1199" s="193" t="s">
        <v>2531</v>
      </c>
      <c r="P1199" s="197">
        <v>835.92000000000007</v>
      </c>
      <c r="Q1199" s="21"/>
      <c r="R1199" s="21"/>
      <c r="S1199" s="21"/>
      <c r="T1199" s="81"/>
    </row>
    <row r="1200" spans="1:20" s="413" customFormat="1" ht="42" customHeight="1">
      <c r="A1200" s="150">
        <v>937010</v>
      </c>
      <c r="B1200" s="21" t="s">
        <v>85</v>
      </c>
      <c r="C1200" s="44" t="s">
        <v>1216</v>
      </c>
      <c r="D1200" s="57" t="s">
        <v>290</v>
      </c>
      <c r="E1200" s="197"/>
      <c r="F1200" s="197" t="e">
        <v>#N/A</v>
      </c>
      <c r="G1200" s="193">
        <v>0</v>
      </c>
      <c r="H1200" s="21"/>
      <c r="I1200" s="197"/>
      <c r="J1200" s="197" t="e">
        <v>#N/A</v>
      </c>
      <c r="K1200" s="21"/>
      <c r="L1200" s="193" t="e">
        <v>#N/A</v>
      </c>
      <c r="M1200" s="193"/>
      <c r="N1200" s="81"/>
      <c r="O1200" s="193" t="s">
        <v>2531</v>
      </c>
      <c r="P1200" s="197">
        <v>835.92000000000007</v>
      </c>
      <c r="Q1200" s="21"/>
      <c r="R1200" s="21"/>
      <c r="S1200" s="21"/>
      <c r="T1200" s="81"/>
    </row>
    <row r="1201" spans="1:20" s="413" customFormat="1" ht="42" customHeight="1">
      <c r="A1201" s="150">
        <v>937011</v>
      </c>
      <c r="B1201" s="21" t="s">
        <v>86</v>
      </c>
      <c r="C1201" s="44" t="s">
        <v>1217</v>
      </c>
      <c r="D1201" s="57" t="s">
        <v>290</v>
      </c>
      <c r="E1201" s="197"/>
      <c r="F1201" s="197" t="e">
        <v>#N/A</v>
      </c>
      <c r="G1201" s="193">
        <v>0</v>
      </c>
      <c r="H1201" s="21"/>
      <c r="I1201" s="197"/>
      <c r="J1201" s="197" t="e">
        <v>#N/A</v>
      </c>
      <c r="K1201" s="21"/>
      <c r="L1201" s="193" t="e">
        <v>#N/A</v>
      </c>
      <c r="M1201" s="193"/>
      <c r="N1201" s="81"/>
      <c r="O1201" s="193" t="s">
        <v>2532</v>
      </c>
      <c r="P1201" s="197">
        <v>1303.2900000000002</v>
      </c>
      <c r="Q1201" s="21"/>
      <c r="R1201" s="21"/>
      <c r="S1201" s="21"/>
      <c r="T1201" s="81"/>
    </row>
    <row r="1202" spans="1:20" s="413" customFormat="1" ht="42" customHeight="1" thickBot="1">
      <c r="A1202" s="150">
        <v>937012</v>
      </c>
      <c r="B1202" s="21" t="s">
        <v>87</v>
      </c>
      <c r="C1202" s="44" t="s">
        <v>1218</v>
      </c>
      <c r="D1202" s="57" t="s">
        <v>290</v>
      </c>
      <c r="E1202" s="197"/>
      <c r="F1202" s="197" t="e">
        <v>#N/A</v>
      </c>
      <c r="G1202" s="193">
        <v>0</v>
      </c>
      <c r="H1202" s="21"/>
      <c r="I1202" s="197"/>
      <c r="J1202" s="197" t="e">
        <v>#N/A</v>
      </c>
      <c r="K1202" s="21"/>
      <c r="L1202" s="193" t="e">
        <v>#N/A</v>
      </c>
      <c r="M1202" s="193"/>
      <c r="N1202" s="81"/>
      <c r="O1202" s="193" t="s">
        <v>2532</v>
      </c>
      <c r="P1202" s="197">
        <v>1303.2900000000002</v>
      </c>
      <c r="Q1202" s="21"/>
      <c r="R1202" s="21"/>
      <c r="S1202" s="21"/>
      <c r="T1202" s="81"/>
    </row>
    <row r="1203" spans="1:20" s="413" customFormat="1" ht="21" customHeight="1" thickBot="1">
      <c r="A1203" s="454"/>
      <c r="B1203" s="455"/>
      <c r="C1203" s="466" t="s">
        <v>268</v>
      </c>
      <c r="D1203" s="466"/>
      <c r="E1203" s="467"/>
      <c r="F1203" s="197">
        <v>0</v>
      </c>
      <c r="G1203" s="193" t="e">
        <v>#N/A</v>
      </c>
      <c r="H1203" s="455"/>
      <c r="I1203" s="467"/>
      <c r="J1203" s="197" t="e">
        <v>#N/A</v>
      </c>
      <c r="K1203" s="458"/>
      <c r="L1203" s="193">
        <v>0</v>
      </c>
      <c r="M1203" s="193"/>
      <c r="N1203" s="81"/>
      <c r="O1203" s="193"/>
      <c r="P1203" s="197"/>
      <c r="Q1203" s="455"/>
      <c r="R1203" s="455"/>
      <c r="S1203" s="455"/>
      <c r="T1203" s="81"/>
    </row>
    <row r="1204" spans="1:20" s="413" customFormat="1" ht="42" customHeight="1">
      <c r="A1204" s="150">
        <v>937013</v>
      </c>
      <c r="B1204" s="21" t="s">
        <v>269</v>
      </c>
      <c r="C1204" s="44" t="s">
        <v>1219</v>
      </c>
      <c r="D1204" s="57" t="s">
        <v>290</v>
      </c>
      <c r="E1204" s="197">
        <v>51220377100031</v>
      </c>
      <c r="F1204" s="197">
        <v>15652.963199999998</v>
      </c>
      <c r="G1204" s="193">
        <v>0</v>
      </c>
      <c r="H1204" s="21"/>
      <c r="I1204" s="197"/>
      <c r="J1204" s="197" t="e">
        <v>#N/A</v>
      </c>
      <c r="K1204" s="21" t="s">
        <v>3366</v>
      </c>
      <c r="L1204" s="193">
        <v>5240</v>
      </c>
      <c r="M1204" s="193"/>
      <c r="N1204" s="81"/>
      <c r="O1204" s="193"/>
      <c r="P1204" s="197"/>
      <c r="Q1204" s="21"/>
      <c r="R1204" s="21"/>
      <c r="S1204" s="21"/>
      <c r="T1204" s="81"/>
    </row>
    <row r="1205" spans="1:20" s="413" customFormat="1" ht="42" customHeight="1">
      <c r="A1205" s="150">
        <v>937042</v>
      </c>
      <c r="B1205" s="81" t="s">
        <v>2842</v>
      </c>
      <c r="C1205" s="44" t="s">
        <v>2843</v>
      </c>
      <c r="D1205" s="57" t="s">
        <v>290</v>
      </c>
      <c r="E1205" s="197"/>
      <c r="F1205" s="197" t="e">
        <v>#N/A</v>
      </c>
      <c r="G1205" s="193" t="e">
        <v>#N/A</v>
      </c>
      <c r="H1205" s="81"/>
      <c r="I1205" s="197"/>
      <c r="J1205" s="197" t="e">
        <v>#N/A</v>
      </c>
      <c r="K1205" s="81"/>
      <c r="L1205" s="193" t="e">
        <v>#N/A</v>
      </c>
      <c r="M1205" s="193"/>
      <c r="N1205" s="81"/>
      <c r="O1205" s="193"/>
      <c r="P1205" s="197"/>
      <c r="Q1205" s="81"/>
      <c r="R1205" s="81"/>
      <c r="S1205" s="81"/>
      <c r="T1205" s="81"/>
    </row>
    <row r="1206" spans="1:20" s="413" customFormat="1" ht="42" customHeight="1" thickBot="1">
      <c r="A1206" s="150">
        <v>937014</v>
      </c>
      <c r="B1206" s="21" t="s">
        <v>583</v>
      </c>
      <c r="C1206" s="44" t="s">
        <v>582</v>
      </c>
      <c r="D1206" s="57" t="s">
        <v>290</v>
      </c>
      <c r="E1206" s="197"/>
      <c r="F1206" s="197" t="e">
        <v>#N/A</v>
      </c>
      <c r="G1206" s="193">
        <v>0</v>
      </c>
      <c r="H1206" s="21"/>
      <c r="I1206" s="197"/>
      <c r="J1206" s="197" t="e">
        <v>#N/A</v>
      </c>
      <c r="K1206" s="21"/>
      <c r="L1206" s="193" t="e">
        <v>#N/A</v>
      </c>
      <c r="M1206" s="193"/>
      <c r="N1206" s="81"/>
      <c r="O1206" s="193"/>
      <c r="P1206" s="197"/>
      <c r="Q1206" s="21"/>
      <c r="R1206" s="21"/>
      <c r="S1206" s="21"/>
      <c r="T1206" s="81"/>
    </row>
    <row r="1207" spans="1:20" s="413" customFormat="1" ht="21" customHeight="1" thickBot="1">
      <c r="A1207" s="454"/>
      <c r="B1207" s="434"/>
      <c r="C1207" s="484" t="s">
        <v>654</v>
      </c>
      <c r="D1207" s="484"/>
      <c r="E1207" s="485"/>
      <c r="F1207" s="197">
        <v>0</v>
      </c>
      <c r="G1207" s="195" t="e">
        <v>#N/A</v>
      </c>
      <c r="H1207" s="434"/>
      <c r="I1207" s="485"/>
      <c r="J1207" s="197" t="e">
        <v>#N/A</v>
      </c>
      <c r="K1207" s="437"/>
      <c r="L1207" s="193">
        <v>0</v>
      </c>
      <c r="M1207" s="195"/>
      <c r="N1207" s="242"/>
      <c r="O1207" s="195"/>
      <c r="P1207" s="206"/>
      <c r="Q1207" s="434"/>
      <c r="R1207" s="434"/>
      <c r="S1207" s="434"/>
      <c r="T1207" s="242"/>
    </row>
    <row r="1208" spans="1:20" s="413" customFormat="1" ht="42" customHeight="1">
      <c r="A1208" s="487">
        <v>937047</v>
      </c>
      <c r="B1208" s="21" t="s">
        <v>4969</v>
      </c>
      <c r="C1208" s="43" t="s">
        <v>4970</v>
      </c>
      <c r="D1208" s="57" t="s">
        <v>290</v>
      </c>
      <c r="E1208" s="197"/>
      <c r="F1208" s="197"/>
      <c r="G1208" s="197"/>
      <c r="H1208" s="21"/>
      <c r="I1208" s="197"/>
      <c r="J1208" s="197"/>
      <c r="K1208" s="21"/>
      <c r="L1208" s="193"/>
      <c r="M1208" s="197"/>
      <c r="N1208" s="81"/>
      <c r="O1208" s="197"/>
      <c r="P1208" s="197"/>
      <c r="Q1208" s="21"/>
      <c r="R1208" s="21"/>
      <c r="S1208" s="21"/>
      <c r="T1208" s="81"/>
    </row>
    <row r="1209" spans="1:20" s="413" customFormat="1" ht="42" customHeight="1">
      <c r="A1209" s="487">
        <v>937044</v>
      </c>
      <c r="B1209" s="21" t="s">
        <v>4971</v>
      </c>
      <c r="C1209" s="43" t="s">
        <v>4972</v>
      </c>
      <c r="D1209" s="57" t="s">
        <v>290</v>
      </c>
      <c r="E1209" s="197"/>
      <c r="F1209" s="197"/>
      <c r="G1209" s="197"/>
      <c r="H1209" s="21"/>
      <c r="I1209" s="197"/>
      <c r="J1209" s="197"/>
      <c r="K1209" s="21"/>
      <c r="L1209" s="193"/>
      <c r="M1209" s="197"/>
      <c r="N1209" s="81"/>
      <c r="O1209" s="197"/>
      <c r="P1209" s="197"/>
      <c r="Q1209" s="21"/>
      <c r="R1209" s="21"/>
      <c r="S1209" s="21"/>
      <c r="T1209" s="81"/>
    </row>
    <row r="1210" spans="1:20" s="413" customFormat="1" ht="42" customHeight="1">
      <c r="A1210" s="487">
        <v>937045</v>
      </c>
      <c r="B1210" s="21" t="s">
        <v>4973</v>
      </c>
      <c r="C1210" s="43" t="s">
        <v>4974</v>
      </c>
      <c r="D1210" s="57" t="s">
        <v>290</v>
      </c>
      <c r="E1210" s="197"/>
      <c r="F1210" s="197"/>
      <c r="G1210" s="197"/>
      <c r="H1210" s="21"/>
      <c r="I1210" s="197"/>
      <c r="J1210" s="197"/>
      <c r="K1210" s="21"/>
      <c r="L1210" s="193"/>
      <c r="M1210" s="197"/>
      <c r="N1210" s="81"/>
      <c r="O1210" s="197"/>
      <c r="P1210" s="197"/>
      <c r="Q1210" s="21"/>
      <c r="R1210" s="21"/>
      <c r="S1210" s="21"/>
      <c r="T1210" s="81"/>
    </row>
    <row r="1211" spans="1:20" s="413" customFormat="1" ht="42" customHeight="1">
      <c r="A1211" s="487">
        <v>937046</v>
      </c>
      <c r="B1211" s="21" t="s">
        <v>4975</v>
      </c>
      <c r="C1211" s="43" t="s">
        <v>4976</v>
      </c>
      <c r="D1211" s="57" t="s">
        <v>290</v>
      </c>
      <c r="E1211" s="197"/>
      <c r="F1211" s="197"/>
      <c r="G1211" s="197"/>
      <c r="H1211" s="21"/>
      <c r="I1211" s="197"/>
      <c r="J1211" s="197"/>
      <c r="K1211" s="21"/>
      <c r="L1211" s="193"/>
      <c r="M1211" s="197"/>
      <c r="N1211" s="81"/>
      <c r="O1211" s="197"/>
      <c r="P1211" s="197"/>
      <c r="Q1211" s="21"/>
      <c r="R1211" s="21"/>
      <c r="S1211" s="21"/>
      <c r="T1211" s="81"/>
    </row>
    <row r="1212" spans="1:20" s="413" customFormat="1" ht="42" customHeight="1">
      <c r="A1212" s="487">
        <v>937043</v>
      </c>
      <c r="B1212" s="21" t="s">
        <v>4799</v>
      </c>
      <c r="C1212" s="43" t="s">
        <v>4801</v>
      </c>
      <c r="D1212" s="57" t="s">
        <v>290</v>
      </c>
      <c r="E1212" s="197"/>
      <c r="F1212" s="197">
        <v>0</v>
      </c>
      <c r="G1212" s="197"/>
      <c r="H1212" s="21"/>
      <c r="I1212" s="197"/>
      <c r="J1212" s="197" t="e">
        <v>#N/A</v>
      </c>
      <c r="K1212" s="21" t="s">
        <v>5141</v>
      </c>
      <c r="L1212" s="193">
        <v>0</v>
      </c>
      <c r="M1212" s="197"/>
      <c r="N1212" s="81"/>
      <c r="O1212" s="197"/>
      <c r="P1212" s="197"/>
      <c r="Q1212" s="21"/>
      <c r="R1212" s="21"/>
      <c r="S1212" s="21"/>
      <c r="T1212" s="81"/>
    </row>
    <row r="1213" spans="1:20" s="413" customFormat="1" ht="42" customHeight="1">
      <c r="A1213" s="487">
        <v>937048</v>
      </c>
      <c r="B1213" s="21" t="s">
        <v>4800</v>
      </c>
      <c r="C1213" s="43" t="s">
        <v>4802</v>
      </c>
      <c r="D1213" s="57" t="s">
        <v>290</v>
      </c>
      <c r="E1213" s="197"/>
      <c r="F1213" s="197">
        <v>0</v>
      </c>
      <c r="G1213" s="197"/>
      <c r="H1213" s="21"/>
      <c r="I1213" s="197"/>
      <c r="J1213" s="197" t="e">
        <v>#N/A</v>
      </c>
      <c r="K1213" s="21"/>
      <c r="L1213" s="193">
        <v>0</v>
      </c>
      <c r="M1213" s="197"/>
      <c r="N1213" s="81"/>
      <c r="O1213" s="197"/>
      <c r="P1213" s="197"/>
      <c r="Q1213" s="21"/>
      <c r="R1213" s="21"/>
      <c r="S1213" s="21"/>
      <c r="T1213" s="81"/>
    </row>
    <row r="1214" spans="1:20" s="413" customFormat="1" ht="42" customHeight="1">
      <c r="A1214" s="150">
        <v>937015</v>
      </c>
      <c r="B1214" s="135" t="s">
        <v>655</v>
      </c>
      <c r="C1214" s="44" t="s">
        <v>656</v>
      </c>
      <c r="D1214" s="56" t="s">
        <v>290</v>
      </c>
      <c r="E1214" s="193">
        <v>315120370500003</v>
      </c>
      <c r="F1214" s="197">
        <v>1723.3692000000001</v>
      </c>
      <c r="G1214" s="193">
        <v>0</v>
      </c>
      <c r="H1214" s="135"/>
      <c r="I1214" s="193"/>
      <c r="J1214" s="197" t="e">
        <v>#N/A</v>
      </c>
      <c r="K1214" s="135"/>
      <c r="L1214" s="193" t="e">
        <v>#N/A</v>
      </c>
      <c r="M1214" s="193"/>
      <c r="N1214" s="83"/>
      <c r="O1214" s="193"/>
      <c r="P1214" s="193"/>
      <c r="Q1214" s="135"/>
      <c r="R1214" s="135"/>
      <c r="S1214" s="135"/>
      <c r="T1214" s="83"/>
    </row>
    <row r="1215" spans="1:20" s="413" customFormat="1" ht="42" customHeight="1">
      <c r="A1215" s="150">
        <v>937016</v>
      </c>
      <c r="B1215" s="21" t="s">
        <v>657</v>
      </c>
      <c r="C1215" s="44" t="s">
        <v>658</v>
      </c>
      <c r="D1215" s="57" t="s">
        <v>290</v>
      </c>
      <c r="E1215" s="197">
        <v>303200370500000</v>
      </c>
      <c r="F1215" s="197">
        <v>1980.4259999999999</v>
      </c>
      <c r="G1215" s="193">
        <v>0</v>
      </c>
      <c r="H1215" s="21"/>
      <c r="I1215" s="197"/>
      <c r="J1215" s="197" t="e">
        <v>#N/A</v>
      </c>
      <c r="K1215" s="21"/>
      <c r="L1215" s="193" t="e">
        <v>#N/A</v>
      </c>
      <c r="M1215" s="193"/>
      <c r="N1215" s="81"/>
      <c r="O1215" s="193"/>
      <c r="P1215" s="197"/>
      <c r="Q1215" s="21"/>
      <c r="R1215" s="21"/>
      <c r="S1215" s="21"/>
      <c r="T1215" s="81"/>
    </row>
    <row r="1216" spans="1:20" s="413" customFormat="1" ht="42" customHeight="1">
      <c r="A1216" s="150">
        <v>937017</v>
      </c>
      <c r="B1216" s="21" t="s">
        <v>659</v>
      </c>
      <c r="C1216" s="44" t="s">
        <v>662</v>
      </c>
      <c r="D1216" s="57" t="s">
        <v>290</v>
      </c>
      <c r="E1216" s="197">
        <v>301200370500000</v>
      </c>
      <c r="F1216" s="197">
        <v>1828.4111999999998</v>
      </c>
      <c r="G1216" s="193">
        <v>0</v>
      </c>
      <c r="H1216" s="21"/>
      <c r="I1216" s="197"/>
      <c r="J1216" s="197" t="e">
        <v>#N/A</v>
      </c>
      <c r="K1216" s="21"/>
      <c r="L1216" s="193" t="e">
        <v>#N/A</v>
      </c>
      <c r="M1216" s="193"/>
      <c r="N1216" s="81"/>
      <c r="O1216" s="193"/>
      <c r="P1216" s="197"/>
      <c r="Q1216" s="21"/>
      <c r="R1216" s="21"/>
      <c r="S1216" s="21"/>
      <c r="T1216" s="81"/>
    </row>
    <row r="1217" spans="1:20" s="413" customFormat="1" ht="42" customHeight="1" thickBot="1">
      <c r="A1217" s="150">
        <v>937018</v>
      </c>
      <c r="B1217" s="21" t="s">
        <v>660</v>
      </c>
      <c r="C1217" s="44" t="s">
        <v>661</v>
      </c>
      <c r="D1217" s="57" t="s">
        <v>290</v>
      </c>
      <c r="E1217" s="197">
        <v>40700370500011</v>
      </c>
      <c r="F1217" s="197">
        <v>1380.0612000000001</v>
      </c>
      <c r="G1217" s="193">
        <v>0</v>
      </c>
      <c r="H1217" s="21"/>
      <c r="I1217" s="197"/>
      <c r="J1217" s="197" t="e">
        <v>#N/A</v>
      </c>
      <c r="K1217" s="21" t="s">
        <v>2378</v>
      </c>
      <c r="L1217" s="193">
        <v>712</v>
      </c>
      <c r="M1217" s="193"/>
      <c r="N1217" s="81"/>
      <c r="O1217" s="193"/>
      <c r="P1217" s="197"/>
      <c r="Q1217" s="21"/>
      <c r="R1217" s="21"/>
      <c r="S1217" s="21" t="s">
        <v>3493</v>
      </c>
      <c r="T1217" s="81">
        <v>730</v>
      </c>
    </row>
    <row r="1218" spans="1:20" s="413" customFormat="1" ht="21" customHeight="1" thickBot="1">
      <c r="A1218" s="454"/>
      <c r="B1218" s="455"/>
      <c r="C1218" s="466" t="s">
        <v>855</v>
      </c>
      <c r="D1218" s="466"/>
      <c r="E1218" s="467"/>
      <c r="F1218" s="197">
        <v>0</v>
      </c>
      <c r="G1218" s="193" t="e">
        <v>#N/A</v>
      </c>
      <c r="H1218" s="455"/>
      <c r="I1218" s="467"/>
      <c r="J1218" s="197" t="e">
        <v>#N/A</v>
      </c>
      <c r="K1218" s="458"/>
      <c r="L1218" s="193">
        <v>0</v>
      </c>
      <c r="M1218" s="193"/>
      <c r="N1218" s="81"/>
      <c r="O1218" s="193"/>
      <c r="P1218" s="197"/>
      <c r="Q1218" s="455"/>
      <c r="R1218" s="455"/>
      <c r="S1218" s="455"/>
      <c r="T1218" s="81"/>
    </row>
    <row r="1219" spans="1:20" s="413" customFormat="1" ht="42" customHeight="1">
      <c r="A1219" s="150">
        <v>937019</v>
      </c>
      <c r="B1219" s="21" t="s">
        <v>856</v>
      </c>
      <c r="C1219" s="44" t="s">
        <v>857</v>
      </c>
      <c r="D1219" s="57" t="s">
        <v>290</v>
      </c>
      <c r="E1219" s="197">
        <v>40620370700800</v>
      </c>
      <c r="F1219" s="197">
        <v>430.41599999999994</v>
      </c>
      <c r="G1219" s="193">
        <v>0</v>
      </c>
      <c r="H1219" s="21"/>
      <c r="I1219" s="197"/>
      <c r="J1219" s="197" t="e">
        <v>#N/A</v>
      </c>
      <c r="K1219" s="21" t="s">
        <v>2379</v>
      </c>
      <c r="L1219" s="193">
        <v>273.60000000000002</v>
      </c>
      <c r="M1219" s="193"/>
      <c r="N1219" s="81"/>
      <c r="O1219" s="193" t="s">
        <v>2527</v>
      </c>
      <c r="P1219" s="197">
        <v>440.64000000000004</v>
      </c>
      <c r="Q1219" s="21"/>
      <c r="R1219" s="21"/>
      <c r="S1219" s="21" t="s">
        <v>3521</v>
      </c>
      <c r="T1219" s="81">
        <v>262</v>
      </c>
    </row>
    <row r="1220" spans="1:20" s="413" customFormat="1" ht="42" customHeight="1">
      <c r="A1220" s="150">
        <v>937020</v>
      </c>
      <c r="B1220" s="21" t="s">
        <v>4052</v>
      </c>
      <c r="C1220" s="44" t="s">
        <v>858</v>
      </c>
      <c r="D1220" s="57" t="s">
        <v>290</v>
      </c>
      <c r="E1220" s="197">
        <v>40620370700800</v>
      </c>
      <c r="F1220" s="197">
        <v>430.41599999999994</v>
      </c>
      <c r="G1220" s="193">
        <v>0</v>
      </c>
      <c r="H1220" s="21"/>
      <c r="I1220" s="197"/>
      <c r="J1220" s="197" t="e">
        <v>#N/A</v>
      </c>
      <c r="K1220" s="21" t="s">
        <v>2379</v>
      </c>
      <c r="L1220" s="193">
        <v>273.60000000000002</v>
      </c>
      <c r="M1220" s="193"/>
      <c r="N1220" s="81"/>
      <c r="O1220" s="193"/>
      <c r="P1220" s="197"/>
      <c r="Q1220" s="21"/>
      <c r="R1220" s="21"/>
      <c r="S1220" s="21" t="s">
        <v>3521</v>
      </c>
      <c r="T1220" s="81">
        <v>262</v>
      </c>
    </row>
    <row r="1221" spans="1:20" s="413" customFormat="1" ht="42" customHeight="1">
      <c r="A1221" s="150">
        <v>937021</v>
      </c>
      <c r="B1221" s="21" t="s">
        <v>859</v>
      </c>
      <c r="C1221" s="44" t="s">
        <v>860</v>
      </c>
      <c r="D1221" s="57" t="s">
        <v>290</v>
      </c>
      <c r="E1221" s="197">
        <v>40520370700810</v>
      </c>
      <c r="F1221" s="197">
        <v>426.99719999999996</v>
      </c>
      <c r="G1221" s="193">
        <v>0</v>
      </c>
      <c r="H1221" s="21"/>
      <c r="I1221" s="197"/>
      <c r="J1221" s="197" t="e">
        <v>#N/A</v>
      </c>
      <c r="K1221" s="21" t="s">
        <v>2379</v>
      </c>
      <c r="L1221" s="193">
        <v>273.60000000000002</v>
      </c>
      <c r="M1221" s="193"/>
      <c r="N1221" s="81"/>
      <c r="O1221" s="193" t="s">
        <v>2525</v>
      </c>
      <c r="P1221" s="197">
        <v>511.92</v>
      </c>
      <c r="Q1221" s="21"/>
      <c r="R1221" s="21"/>
      <c r="S1221" s="21" t="s">
        <v>3521</v>
      </c>
      <c r="T1221" s="81">
        <v>262</v>
      </c>
    </row>
    <row r="1222" spans="1:20" s="413" customFormat="1" ht="42" customHeight="1">
      <c r="A1222" s="150">
        <v>937034</v>
      </c>
      <c r="B1222" s="21" t="s">
        <v>1760</v>
      </c>
      <c r="C1222" s="44" t="s">
        <v>4598</v>
      </c>
      <c r="D1222" s="57" t="s">
        <v>290</v>
      </c>
      <c r="E1222" s="197">
        <v>40520370700810</v>
      </c>
      <c r="F1222" s="197">
        <v>426.99719999999996</v>
      </c>
      <c r="G1222" s="193">
        <v>0</v>
      </c>
      <c r="H1222" s="21"/>
      <c r="I1222" s="197"/>
      <c r="J1222" s="197" t="e">
        <v>#N/A</v>
      </c>
      <c r="K1222" s="21" t="s">
        <v>2379</v>
      </c>
      <c r="L1222" s="193">
        <v>273.60000000000002</v>
      </c>
      <c r="M1222" s="193"/>
      <c r="N1222" s="81"/>
      <c r="O1222" s="193" t="s">
        <v>2525</v>
      </c>
      <c r="P1222" s="197">
        <v>511.92</v>
      </c>
      <c r="Q1222" s="21"/>
      <c r="R1222" s="21"/>
      <c r="S1222" s="21" t="s">
        <v>3521</v>
      </c>
      <c r="T1222" s="81">
        <v>262</v>
      </c>
    </row>
    <row r="1223" spans="1:20" s="413" customFormat="1" ht="42" customHeight="1">
      <c r="A1223" s="150">
        <v>937022</v>
      </c>
      <c r="B1223" s="21" t="s">
        <v>4053</v>
      </c>
      <c r="C1223" s="44" t="s">
        <v>861</v>
      </c>
      <c r="D1223" s="57" t="s">
        <v>290</v>
      </c>
      <c r="E1223" s="197">
        <v>40520370700810</v>
      </c>
      <c r="F1223" s="197">
        <v>426.99719999999996</v>
      </c>
      <c r="G1223" s="193">
        <v>0</v>
      </c>
      <c r="H1223" s="21"/>
      <c r="I1223" s="197"/>
      <c r="J1223" s="197" t="e">
        <v>#N/A</v>
      </c>
      <c r="K1223" s="21" t="s">
        <v>2379</v>
      </c>
      <c r="L1223" s="193">
        <v>273.60000000000002</v>
      </c>
      <c r="M1223" s="193"/>
      <c r="N1223" s="81"/>
      <c r="O1223" s="193"/>
      <c r="P1223" s="197"/>
      <c r="Q1223" s="21"/>
      <c r="R1223" s="21"/>
      <c r="S1223" s="21" t="s">
        <v>3521</v>
      </c>
      <c r="T1223" s="81">
        <v>262</v>
      </c>
    </row>
    <row r="1224" spans="1:20" s="413" customFormat="1" ht="42" customHeight="1">
      <c r="A1224" s="150">
        <v>937030</v>
      </c>
      <c r="B1224" s="21" t="s">
        <v>4054</v>
      </c>
      <c r="C1224" s="44" t="s">
        <v>4599</v>
      </c>
      <c r="D1224" s="57" t="s">
        <v>290</v>
      </c>
      <c r="E1224" s="197">
        <v>40520370700810</v>
      </c>
      <c r="F1224" s="197">
        <v>426.99719999999996</v>
      </c>
      <c r="G1224" s="193">
        <v>0</v>
      </c>
      <c r="H1224" s="21"/>
      <c r="I1224" s="197"/>
      <c r="J1224" s="197" t="e">
        <v>#N/A</v>
      </c>
      <c r="K1224" s="21" t="s">
        <v>2379</v>
      </c>
      <c r="L1224" s="193">
        <v>273.60000000000002</v>
      </c>
      <c r="M1224" s="193"/>
      <c r="N1224" s="81"/>
      <c r="O1224" s="193" t="s">
        <v>2527</v>
      </c>
      <c r="P1224" s="197">
        <v>440.64000000000004</v>
      </c>
      <c r="Q1224" s="21"/>
      <c r="R1224" s="21"/>
      <c r="S1224" s="21" t="s">
        <v>3521</v>
      </c>
      <c r="T1224" s="81">
        <v>262</v>
      </c>
    </row>
    <row r="1225" spans="1:20" s="413" customFormat="1" ht="42" customHeight="1">
      <c r="A1225" s="150">
        <v>937035</v>
      </c>
      <c r="B1225" s="21" t="s">
        <v>1759</v>
      </c>
      <c r="C1225" s="44" t="s">
        <v>1758</v>
      </c>
      <c r="D1225" s="57" t="s">
        <v>290</v>
      </c>
      <c r="E1225" s="197">
        <v>40520370700810</v>
      </c>
      <c r="F1225" s="197">
        <v>426.99719999999996</v>
      </c>
      <c r="G1225" s="193">
        <v>0</v>
      </c>
      <c r="H1225" s="21"/>
      <c r="I1225" s="197"/>
      <c r="J1225" s="197" t="e">
        <v>#N/A</v>
      </c>
      <c r="K1225" s="21" t="s">
        <v>2379</v>
      </c>
      <c r="L1225" s="193">
        <v>273.60000000000002</v>
      </c>
      <c r="M1225" s="193"/>
      <c r="N1225" s="81"/>
      <c r="O1225" s="193" t="s">
        <v>2526</v>
      </c>
      <c r="P1225" s="197">
        <v>507.06000000000006</v>
      </c>
      <c r="Q1225" s="21"/>
      <c r="R1225" s="21"/>
      <c r="S1225" s="21" t="s">
        <v>3521</v>
      </c>
      <c r="T1225" s="81">
        <v>262</v>
      </c>
    </row>
    <row r="1226" spans="1:20" s="413" customFormat="1" ht="42" customHeight="1">
      <c r="A1226" s="150">
        <v>937023</v>
      </c>
      <c r="B1226" s="21" t="s">
        <v>862</v>
      </c>
      <c r="C1226" s="44" t="s">
        <v>863</v>
      </c>
      <c r="D1226" s="57" t="s">
        <v>290</v>
      </c>
      <c r="E1226" s="197">
        <v>40200370700800</v>
      </c>
      <c r="F1226" s="197">
        <v>358.68</v>
      </c>
      <c r="G1226" s="193">
        <v>0</v>
      </c>
      <c r="H1226" s="21"/>
      <c r="I1226" s="197"/>
      <c r="J1226" s="197" t="e">
        <v>#N/A</v>
      </c>
      <c r="K1226" s="21" t="s">
        <v>2380</v>
      </c>
      <c r="L1226" s="193">
        <v>280.8</v>
      </c>
      <c r="M1226" s="193"/>
      <c r="N1226" s="81"/>
      <c r="O1226" s="193" t="s">
        <v>2527</v>
      </c>
      <c r="P1226" s="197">
        <v>440.64000000000004</v>
      </c>
      <c r="Q1226" s="21"/>
      <c r="R1226" s="21"/>
      <c r="S1226" s="21" t="s">
        <v>3521</v>
      </c>
      <c r="T1226" s="81">
        <v>262</v>
      </c>
    </row>
    <row r="1227" spans="1:20" s="413" customFormat="1" ht="42" customHeight="1">
      <c r="A1227" s="150">
        <v>937024</v>
      </c>
      <c r="B1227" s="21" t="s">
        <v>4055</v>
      </c>
      <c r="C1227" s="44" t="s">
        <v>864</v>
      </c>
      <c r="D1227" s="57" t="s">
        <v>290</v>
      </c>
      <c r="E1227" s="197">
        <v>40200370700800</v>
      </c>
      <c r="F1227" s="197">
        <v>358.68</v>
      </c>
      <c r="G1227" s="193">
        <v>0</v>
      </c>
      <c r="H1227" s="21"/>
      <c r="I1227" s="197"/>
      <c r="J1227" s="197" t="e">
        <v>#N/A</v>
      </c>
      <c r="K1227" s="21" t="s">
        <v>2380</v>
      </c>
      <c r="L1227" s="193">
        <v>280.8</v>
      </c>
      <c r="M1227" s="193"/>
      <c r="N1227" s="81"/>
      <c r="O1227" s="193"/>
      <c r="P1227" s="197"/>
      <c r="Q1227" s="21"/>
      <c r="R1227" s="21"/>
      <c r="S1227" s="21" t="s">
        <v>3521</v>
      </c>
      <c r="T1227" s="81">
        <v>262</v>
      </c>
    </row>
    <row r="1228" spans="1:20" s="413" customFormat="1" ht="110.45" customHeight="1">
      <c r="A1228" s="150">
        <v>937033</v>
      </c>
      <c r="B1228" s="21" t="s">
        <v>1761</v>
      </c>
      <c r="C1228" s="44" t="s">
        <v>4279</v>
      </c>
      <c r="D1228" s="57" t="s">
        <v>290</v>
      </c>
      <c r="E1228" s="197"/>
      <c r="F1228" s="197" t="e">
        <v>#N/A</v>
      </c>
      <c r="G1228" s="193">
        <v>0</v>
      </c>
      <c r="H1228" s="21"/>
      <c r="I1228" s="197"/>
      <c r="J1228" s="197" t="e">
        <v>#N/A</v>
      </c>
      <c r="K1228" s="21" t="s">
        <v>2380</v>
      </c>
      <c r="L1228" s="193">
        <v>280.8</v>
      </c>
      <c r="M1228" s="193"/>
      <c r="N1228" s="81"/>
      <c r="O1228" s="193"/>
      <c r="P1228" s="197"/>
      <c r="Q1228" s="21"/>
      <c r="R1228" s="21"/>
      <c r="S1228" s="21" t="s">
        <v>3521</v>
      </c>
      <c r="T1228" s="81">
        <v>262</v>
      </c>
    </row>
    <row r="1229" spans="1:20" s="413" customFormat="1" ht="63.75">
      <c r="A1229" s="150">
        <v>937032</v>
      </c>
      <c r="B1229" s="21" t="s">
        <v>1762</v>
      </c>
      <c r="C1229" s="44" t="s">
        <v>4278</v>
      </c>
      <c r="D1229" s="57" t="s">
        <v>290</v>
      </c>
      <c r="E1229" s="197"/>
      <c r="F1229" s="197" t="e">
        <v>#N/A</v>
      </c>
      <c r="G1229" s="193">
        <v>0</v>
      </c>
      <c r="H1229" s="21"/>
      <c r="I1229" s="197"/>
      <c r="J1229" s="197" t="e">
        <v>#N/A</v>
      </c>
      <c r="K1229" s="21" t="s">
        <v>2380</v>
      </c>
      <c r="L1229" s="193">
        <v>280.8</v>
      </c>
      <c r="M1229" s="193"/>
      <c r="N1229" s="81"/>
      <c r="O1229" s="193"/>
      <c r="P1229" s="197"/>
      <c r="Q1229" s="21"/>
      <c r="R1229" s="21"/>
      <c r="S1229" s="21" t="s">
        <v>3521</v>
      </c>
      <c r="T1229" s="81">
        <v>262</v>
      </c>
    </row>
    <row r="1230" spans="1:20" s="413" customFormat="1" ht="42" customHeight="1">
      <c r="A1230" s="150">
        <v>937031</v>
      </c>
      <c r="B1230" s="21" t="s">
        <v>1763</v>
      </c>
      <c r="C1230" s="44" t="s">
        <v>1764</v>
      </c>
      <c r="D1230" s="57" t="s">
        <v>290</v>
      </c>
      <c r="E1230" s="197"/>
      <c r="F1230" s="197" t="e">
        <v>#N/A</v>
      </c>
      <c r="G1230" s="193">
        <v>0</v>
      </c>
      <c r="H1230" s="21"/>
      <c r="I1230" s="197"/>
      <c r="J1230" s="197" t="e">
        <v>#N/A</v>
      </c>
      <c r="K1230" s="21" t="s">
        <v>2380</v>
      </c>
      <c r="L1230" s="193">
        <v>280.8</v>
      </c>
      <c r="M1230" s="193"/>
      <c r="N1230" s="81"/>
      <c r="O1230" s="193"/>
      <c r="P1230" s="197"/>
      <c r="Q1230" s="21"/>
      <c r="R1230" s="21"/>
      <c r="S1230" s="21" t="s">
        <v>3521</v>
      </c>
      <c r="T1230" s="81">
        <v>262</v>
      </c>
    </row>
    <row r="1231" spans="1:20" s="413" customFormat="1" ht="123" customHeight="1" thickBot="1">
      <c r="A1231" s="150">
        <v>937029</v>
      </c>
      <c r="B1231" s="21" t="s">
        <v>4056</v>
      </c>
      <c r="C1231" s="44" t="s">
        <v>4280</v>
      </c>
      <c r="D1231" s="57" t="s">
        <v>290</v>
      </c>
      <c r="E1231" s="197"/>
      <c r="F1231" s="197" t="e">
        <v>#N/A</v>
      </c>
      <c r="G1231" s="193">
        <v>0</v>
      </c>
      <c r="H1231" s="21"/>
      <c r="I1231" s="197"/>
      <c r="J1231" s="197" t="e">
        <v>#N/A</v>
      </c>
      <c r="K1231" s="21" t="s">
        <v>2380</v>
      </c>
      <c r="L1231" s="193">
        <v>280.8</v>
      </c>
      <c r="M1231" s="193"/>
      <c r="N1231" s="81"/>
      <c r="O1231" s="193"/>
      <c r="P1231" s="197"/>
      <c r="Q1231" s="21"/>
      <c r="R1231" s="21"/>
      <c r="S1231" s="21" t="s">
        <v>3521</v>
      </c>
      <c r="T1231" s="81">
        <v>262</v>
      </c>
    </row>
    <row r="1232" spans="1:20" s="413" customFormat="1" ht="21" customHeight="1" thickBot="1">
      <c r="A1232" s="454"/>
      <c r="B1232" s="455"/>
      <c r="C1232" s="466" t="s">
        <v>135</v>
      </c>
      <c r="D1232" s="466"/>
      <c r="E1232" s="467"/>
      <c r="F1232" s="197">
        <v>0</v>
      </c>
      <c r="G1232" s="193" t="e">
        <v>#N/A</v>
      </c>
      <c r="H1232" s="455"/>
      <c r="I1232" s="467"/>
      <c r="J1232" s="197" t="e">
        <v>#N/A</v>
      </c>
      <c r="K1232" s="458"/>
      <c r="L1232" s="193">
        <v>0</v>
      </c>
      <c r="M1232" s="193"/>
      <c r="N1232" s="81"/>
      <c r="O1232" s="193"/>
      <c r="P1232" s="197"/>
      <c r="Q1232" s="455"/>
      <c r="R1232" s="455"/>
      <c r="S1232" s="455"/>
      <c r="T1232" s="81"/>
    </row>
    <row r="1233" spans="1:20" s="413" customFormat="1" ht="42" customHeight="1">
      <c r="A1233" s="150">
        <v>937025</v>
      </c>
      <c r="B1233" s="21" t="s">
        <v>136</v>
      </c>
      <c r="C1233" s="44" t="s">
        <v>4528</v>
      </c>
      <c r="D1233" s="57" t="s">
        <v>290</v>
      </c>
      <c r="E1233" s="197">
        <v>40910370724410</v>
      </c>
      <c r="F1233" s="197">
        <v>1091.412</v>
      </c>
      <c r="G1233" s="193">
        <v>0</v>
      </c>
      <c r="H1233" s="21"/>
      <c r="I1233" s="197"/>
      <c r="J1233" s="197" t="e">
        <v>#N/A</v>
      </c>
      <c r="K1233" s="21" t="s">
        <v>3747</v>
      </c>
      <c r="L1233" s="193">
        <v>746.4</v>
      </c>
      <c r="M1233" s="193"/>
      <c r="N1233" s="81"/>
      <c r="O1233" s="193" t="s">
        <v>2523</v>
      </c>
      <c r="P1233" s="197">
        <v>1615.14</v>
      </c>
      <c r="Q1233" s="21"/>
      <c r="R1233" s="21"/>
      <c r="S1233" s="21"/>
      <c r="T1233" s="81"/>
    </row>
    <row r="1234" spans="1:20" s="413" customFormat="1" ht="42" customHeight="1">
      <c r="A1234" s="150">
        <v>937026</v>
      </c>
      <c r="B1234" s="21" t="s">
        <v>137</v>
      </c>
      <c r="C1234" s="44" t="s">
        <v>4529</v>
      </c>
      <c r="D1234" s="57" t="s">
        <v>290</v>
      </c>
      <c r="E1234" s="197">
        <v>40600370724400</v>
      </c>
      <c r="F1234" s="197">
        <v>1229.76</v>
      </c>
      <c r="G1234" s="193">
        <v>0</v>
      </c>
      <c r="H1234" s="21"/>
      <c r="I1234" s="197"/>
      <c r="J1234" s="197" t="e">
        <v>#N/A</v>
      </c>
      <c r="K1234" s="21" t="s">
        <v>3748</v>
      </c>
      <c r="L1234" s="193">
        <v>658.4</v>
      </c>
      <c r="M1234" s="193"/>
      <c r="N1234" s="81"/>
      <c r="O1234" s="193" t="s">
        <v>2522</v>
      </c>
      <c r="P1234" s="197">
        <v>1427.22</v>
      </c>
      <c r="Q1234" s="21"/>
      <c r="R1234" s="21"/>
      <c r="S1234" s="21"/>
      <c r="T1234" s="81"/>
    </row>
    <row r="1235" spans="1:20" s="413" customFormat="1" ht="42" customHeight="1">
      <c r="A1235" s="150">
        <v>937027</v>
      </c>
      <c r="B1235" s="21" t="s">
        <v>1048</v>
      </c>
      <c r="C1235" s="44" t="s">
        <v>4646</v>
      </c>
      <c r="D1235" s="57" t="s">
        <v>290</v>
      </c>
      <c r="E1235" s="197">
        <v>42160370708021</v>
      </c>
      <c r="F1235" s="197">
        <v>686.61599999999999</v>
      </c>
      <c r="G1235" s="193" t="s">
        <v>2199</v>
      </c>
      <c r="H1235" s="21"/>
      <c r="I1235" s="197"/>
      <c r="J1235" s="197" t="e">
        <v>#N/A</v>
      </c>
      <c r="K1235" s="21" t="s">
        <v>3749</v>
      </c>
      <c r="L1235" s="193">
        <v>383.2</v>
      </c>
      <c r="M1235" s="193"/>
      <c r="N1235" s="81"/>
      <c r="O1235" s="193" t="s">
        <v>2524</v>
      </c>
      <c r="P1235" s="197">
        <v>495.72</v>
      </c>
      <c r="Q1235" s="21"/>
      <c r="R1235" s="21"/>
      <c r="S1235" s="21"/>
      <c r="T1235" s="81"/>
    </row>
    <row r="1236" spans="1:20" s="413" customFormat="1" ht="42" customHeight="1" thickBot="1">
      <c r="A1236" s="168">
        <v>937028</v>
      </c>
      <c r="B1236" s="134" t="s">
        <v>1049</v>
      </c>
      <c r="C1236" s="44" t="s">
        <v>4647</v>
      </c>
      <c r="D1236" s="57" t="s">
        <v>290</v>
      </c>
      <c r="E1236" s="197"/>
      <c r="F1236" s="197" t="e">
        <v>#N/A</v>
      </c>
      <c r="G1236" s="193">
        <v>0</v>
      </c>
      <c r="H1236" s="134"/>
      <c r="I1236" s="197"/>
      <c r="J1236" s="197" t="e">
        <v>#N/A</v>
      </c>
      <c r="K1236" s="21" t="s">
        <v>3750</v>
      </c>
      <c r="L1236" s="193">
        <v>316</v>
      </c>
      <c r="M1236" s="193"/>
      <c r="N1236" s="81"/>
      <c r="O1236" s="193" t="s">
        <v>2521</v>
      </c>
      <c r="P1236" s="197">
        <v>677.16000000000008</v>
      </c>
      <c r="Q1236" s="134"/>
      <c r="R1236" s="134"/>
      <c r="S1236" s="134"/>
      <c r="T1236" s="81"/>
    </row>
    <row r="1237" spans="1:20" s="413" customFormat="1" ht="21" customHeight="1" thickBot="1">
      <c r="A1237" s="454"/>
      <c r="B1237" s="434"/>
      <c r="C1237" s="484" t="s">
        <v>625</v>
      </c>
      <c r="D1237" s="484"/>
      <c r="E1237" s="485"/>
      <c r="F1237" s="197">
        <v>0</v>
      </c>
      <c r="G1237" s="195" t="e">
        <v>#N/A</v>
      </c>
      <c r="H1237" s="434"/>
      <c r="I1237" s="485"/>
      <c r="J1237" s="197" t="e">
        <v>#N/A</v>
      </c>
      <c r="K1237" s="437"/>
      <c r="L1237" s="193">
        <v>0</v>
      </c>
      <c r="M1237" s="195"/>
      <c r="N1237" s="242"/>
      <c r="O1237" s="195"/>
      <c r="P1237" s="206"/>
      <c r="Q1237" s="434"/>
      <c r="R1237" s="434"/>
      <c r="S1237" s="434"/>
      <c r="T1237" s="242"/>
    </row>
    <row r="1238" spans="1:20" s="413" customFormat="1" ht="42" customHeight="1">
      <c r="A1238" s="487">
        <v>837005</v>
      </c>
      <c r="B1238" s="21" t="s">
        <v>3753</v>
      </c>
      <c r="C1238" s="21" t="s">
        <v>3752</v>
      </c>
      <c r="D1238" s="57" t="s">
        <v>289</v>
      </c>
      <c r="E1238" s="197"/>
      <c r="F1238" s="197">
        <v>0</v>
      </c>
      <c r="G1238" s="197"/>
      <c r="H1238" s="21"/>
      <c r="I1238" s="197"/>
      <c r="J1238" s="197" t="e">
        <v>#N/A</v>
      </c>
      <c r="K1238" s="21"/>
      <c r="L1238" s="193">
        <v>0</v>
      </c>
      <c r="M1238" s="197"/>
      <c r="N1238" s="81"/>
      <c r="O1238" s="197"/>
      <c r="P1238" s="197"/>
      <c r="Q1238" s="21"/>
      <c r="R1238" s="21"/>
      <c r="S1238" s="21"/>
      <c r="T1238" s="81"/>
    </row>
    <row r="1239" spans="1:20" s="413" customFormat="1" ht="42" customHeight="1">
      <c r="A1239" s="150">
        <v>837003</v>
      </c>
      <c r="B1239" s="135" t="s">
        <v>620</v>
      </c>
      <c r="C1239" s="44" t="s">
        <v>626</v>
      </c>
      <c r="D1239" s="56" t="s">
        <v>289</v>
      </c>
      <c r="E1239" s="193">
        <v>374100381902000</v>
      </c>
      <c r="F1239" s="197">
        <v>750.66599999999994</v>
      </c>
      <c r="G1239" s="193">
        <v>0</v>
      </c>
      <c r="H1239" s="135"/>
      <c r="I1239" s="193"/>
      <c r="J1239" s="197" t="e">
        <v>#N/A</v>
      </c>
      <c r="K1239" s="135"/>
      <c r="L1239" s="193" t="e">
        <v>#N/A</v>
      </c>
      <c r="M1239" s="193"/>
      <c r="N1239" s="83"/>
      <c r="O1239" s="193"/>
      <c r="P1239" s="193"/>
      <c r="Q1239" s="135"/>
      <c r="R1239" s="135"/>
      <c r="S1239" s="135"/>
      <c r="T1239" s="83"/>
    </row>
    <row r="1240" spans="1:20" s="413" customFormat="1" ht="42" customHeight="1" thickBot="1">
      <c r="A1240" s="150">
        <v>837004</v>
      </c>
      <c r="B1240" s="21" t="s">
        <v>621</v>
      </c>
      <c r="C1240" s="44" t="s">
        <v>631</v>
      </c>
      <c r="D1240" s="56" t="s">
        <v>289</v>
      </c>
      <c r="E1240" s="193">
        <v>315100381902000</v>
      </c>
      <c r="F1240" s="197">
        <v>470.55119999999994</v>
      </c>
      <c r="G1240" s="193">
        <v>0</v>
      </c>
      <c r="H1240" s="21"/>
      <c r="I1240" s="193"/>
      <c r="J1240" s="197" t="e">
        <v>#N/A</v>
      </c>
      <c r="K1240" s="21"/>
      <c r="L1240" s="193" t="e">
        <v>#N/A</v>
      </c>
      <c r="M1240" s="193"/>
      <c r="N1240" s="81"/>
      <c r="O1240" s="193"/>
      <c r="P1240" s="197"/>
      <c r="Q1240" s="21"/>
      <c r="R1240" s="21"/>
      <c r="S1240" s="21"/>
      <c r="T1240" s="81"/>
    </row>
    <row r="1241" spans="1:20" s="413" customFormat="1" ht="21" customHeight="1" thickBot="1">
      <c r="A1241" s="454"/>
      <c r="B1241" s="455"/>
      <c r="C1241" s="466" t="s">
        <v>66</v>
      </c>
      <c r="D1241" s="466"/>
      <c r="E1241" s="467"/>
      <c r="F1241" s="197">
        <v>0</v>
      </c>
      <c r="G1241" s="193" t="e">
        <v>#N/A</v>
      </c>
      <c r="H1241" s="455"/>
      <c r="I1241" s="467"/>
      <c r="J1241" s="197" t="e">
        <v>#N/A</v>
      </c>
      <c r="K1241" s="458"/>
      <c r="L1241" s="193">
        <v>0</v>
      </c>
      <c r="M1241" s="193"/>
      <c r="N1241" s="81"/>
      <c r="O1241" s="193"/>
      <c r="P1241" s="197"/>
      <c r="Q1241" s="455"/>
      <c r="R1241" s="455"/>
      <c r="S1241" s="455"/>
      <c r="T1241" s="81"/>
    </row>
    <row r="1242" spans="1:20" s="413" customFormat="1" ht="42" customHeight="1">
      <c r="A1242" s="150">
        <v>915001</v>
      </c>
      <c r="B1242" s="21" t="s">
        <v>4057</v>
      </c>
      <c r="C1242" s="44" t="s">
        <v>4530</v>
      </c>
      <c r="D1242" s="56" t="s">
        <v>290</v>
      </c>
      <c r="E1242" s="193">
        <v>40620100503401</v>
      </c>
      <c r="F1242" s="197">
        <v>319.39319999999998</v>
      </c>
      <c r="G1242" s="193">
        <v>0</v>
      </c>
      <c r="H1242" s="21"/>
      <c r="I1242" s="193"/>
      <c r="J1242" s="197" t="e">
        <v>#N/A</v>
      </c>
      <c r="K1242" s="21"/>
      <c r="L1242" s="193" t="e">
        <v>#N/A</v>
      </c>
      <c r="M1242" s="193"/>
      <c r="N1242" s="81"/>
      <c r="O1242" s="193" t="s">
        <v>2546</v>
      </c>
      <c r="P1242" s="197">
        <v>227.61</v>
      </c>
      <c r="Q1242" s="21"/>
      <c r="R1242" s="21"/>
      <c r="S1242" s="21"/>
      <c r="T1242" s="81"/>
    </row>
    <row r="1243" spans="1:20" s="413" customFormat="1" ht="42" customHeight="1">
      <c r="A1243" s="192">
        <v>915002</v>
      </c>
      <c r="B1243" s="21" t="s">
        <v>287</v>
      </c>
      <c r="C1243" s="44" t="s">
        <v>4531</v>
      </c>
      <c r="D1243" s="56" t="s">
        <v>290</v>
      </c>
      <c r="E1243" s="193">
        <v>40620100503401</v>
      </c>
      <c r="F1243" s="197">
        <v>319.39319999999998</v>
      </c>
      <c r="G1243" s="193">
        <v>0</v>
      </c>
      <c r="H1243" s="21"/>
      <c r="I1243" s="193"/>
      <c r="J1243" s="197" t="e">
        <v>#N/A</v>
      </c>
      <c r="K1243" s="21"/>
      <c r="L1243" s="193" t="e">
        <v>#N/A</v>
      </c>
      <c r="M1243" s="193"/>
      <c r="N1243" s="81"/>
      <c r="O1243" s="193" t="s">
        <v>2546</v>
      </c>
      <c r="P1243" s="197">
        <v>227.61</v>
      </c>
      <c r="Q1243" s="21"/>
      <c r="R1243" s="21"/>
      <c r="S1243" s="21"/>
      <c r="T1243" s="81"/>
    </row>
    <row r="1244" spans="1:20" s="413" customFormat="1" ht="42" customHeight="1">
      <c r="A1244" s="192">
        <v>915003</v>
      </c>
      <c r="B1244" s="21" t="s">
        <v>4058</v>
      </c>
      <c r="C1244" s="44" t="s">
        <v>976</v>
      </c>
      <c r="D1244" s="56" t="s">
        <v>290</v>
      </c>
      <c r="E1244" s="193">
        <v>40620100516001</v>
      </c>
      <c r="F1244" s="197">
        <v>490.19880000000001</v>
      </c>
      <c r="G1244" s="193">
        <v>0</v>
      </c>
      <c r="H1244" s="21"/>
      <c r="I1244" s="193"/>
      <c r="J1244" s="197" t="e">
        <v>#N/A</v>
      </c>
      <c r="K1244" s="21"/>
      <c r="L1244" s="193" t="e">
        <v>#N/A</v>
      </c>
      <c r="M1244" s="193"/>
      <c r="N1244" s="81"/>
      <c r="O1244" s="193" t="s">
        <v>2543</v>
      </c>
      <c r="P1244" s="197">
        <v>236.52</v>
      </c>
      <c r="Q1244" s="21"/>
      <c r="R1244" s="21"/>
      <c r="S1244" s="21"/>
      <c r="T1244" s="81"/>
    </row>
    <row r="1245" spans="1:20" s="413" customFormat="1" ht="42" customHeight="1">
      <c r="A1245" s="192">
        <v>915004</v>
      </c>
      <c r="B1245" s="21" t="s">
        <v>975</v>
      </c>
      <c r="C1245" s="44" t="s">
        <v>977</v>
      </c>
      <c r="D1245" s="56" t="s">
        <v>290</v>
      </c>
      <c r="E1245" s="193">
        <v>40620100516001</v>
      </c>
      <c r="F1245" s="197">
        <v>490.19880000000001</v>
      </c>
      <c r="G1245" s="193">
        <v>0</v>
      </c>
      <c r="H1245" s="21"/>
      <c r="I1245" s="193"/>
      <c r="J1245" s="197" t="e">
        <v>#N/A</v>
      </c>
      <c r="K1245" s="21"/>
      <c r="L1245" s="193" t="e">
        <v>#N/A</v>
      </c>
      <c r="M1245" s="193"/>
      <c r="N1245" s="81"/>
      <c r="O1245" s="193" t="s">
        <v>2543</v>
      </c>
      <c r="P1245" s="197">
        <v>236.52</v>
      </c>
      <c r="Q1245" s="21"/>
      <c r="R1245" s="21"/>
      <c r="S1245" s="21"/>
      <c r="T1245" s="81"/>
    </row>
    <row r="1246" spans="1:20" s="413" customFormat="1" ht="42" customHeight="1">
      <c r="A1246" s="192">
        <v>915005</v>
      </c>
      <c r="B1246" s="21" t="s">
        <v>69</v>
      </c>
      <c r="C1246" s="44" t="s">
        <v>4648</v>
      </c>
      <c r="D1246" s="56" t="s">
        <v>290</v>
      </c>
      <c r="E1246" s="193"/>
      <c r="F1246" s="197" t="e">
        <v>#N/A</v>
      </c>
      <c r="G1246" s="193">
        <v>0</v>
      </c>
      <c r="H1246" s="21"/>
      <c r="I1246" s="193"/>
      <c r="J1246" s="197" t="e">
        <v>#N/A</v>
      </c>
      <c r="K1246" s="21"/>
      <c r="L1246" s="193" t="e">
        <v>#N/A</v>
      </c>
      <c r="M1246" s="193"/>
      <c r="N1246" s="81"/>
      <c r="O1246" s="193" t="s">
        <v>2545</v>
      </c>
      <c r="P1246" s="197">
        <v>188.73000000000002</v>
      </c>
      <c r="Q1246" s="21"/>
      <c r="R1246" s="21"/>
      <c r="S1246" s="21"/>
      <c r="T1246" s="81"/>
    </row>
    <row r="1247" spans="1:20" s="413" customFormat="1" ht="42" customHeight="1">
      <c r="A1247" s="192">
        <v>915006</v>
      </c>
      <c r="B1247" s="21" t="s">
        <v>4059</v>
      </c>
      <c r="C1247" s="44" t="s">
        <v>4649</v>
      </c>
      <c r="D1247" s="56" t="s">
        <v>290</v>
      </c>
      <c r="E1247" s="193"/>
      <c r="F1247" s="197" t="e">
        <v>#N/A</v>
      </c>
      <c r="G1247" s="193">
        <v>0</v>
      </c>
      <c r="H1247" s="21"/>
      <c r="I1247" s="193"/>
      <c r="J1247" s="197" t="e">
        <v>#N/A</v>
      </c>
      <c r="K1247" s="21"/>
      <c r="L1247" s="193" t="e">
        <v>#N/A</v>
      </c>
      <c r="M1247" s="193"/>
      <c r="N1247" s="81"/>
      <c r="O1247" s="193" t="s">
        <v>2545</v>
      </c>
      <c r="P1247" s="197">
        <v>188.73000000000002</v>
      </c>
      <c r="Q1247" s="21"/>
      <c r="R1247" s="21"/>
      <c r="S1247" s="21"/>
      <c r="T1247" s="81"/>
    </row>
    <row r="1248" spans="1:20" s="413" customFormat="1" ht="42" customHeight="1">
      <c r="A1248" s="192">
        <v>915007</v>
      </c>
      <c r="B1248" s="21" t="s">
        <v>1050</v>
      </c>
      <c r="C1248" s="44" t="s">
        <v>969</v>
      </c>
      <c r="D1248" s="56" t="s">
        <v>290</v>
      </c>
      <c r="E1248" s="193"/>
      <c r="F1248" s="197" t="e">
        <v>#N/A</v>
      </c>
      <c r="G1248" s="193">
        <v>0</v>
      </c>
      <c r="H1248" s="21"/>
      <c r="I1248" s="193"/>
      <c r="J1248" s="197" t="e">
        <v>#N/A</v>
      </c>
      <c r="K1248" s="21"/>
      <c r="L1248" s="193" t="e">
        <v>#N/A</v>
      </c>
      <c r="M1248" s="193"/>
      <c r="N1248" s="81"/>
      <c r="O1248" s="193" t="s">
        <v>2545</v>
      </c>
      <c r="P1248" s="197">
        <v>188.73000000000002</v>
      </c>
      <c r="Q1248" s="21"/>
      <c r="R1248" s="21"/>
      <c r="S1248" s="21"/>
      <c r="T1248" s="81"/>
    </row>
    <row r="1249" spans="1:20" s="413" customFormat="1" ht="42" customHeight="1">
      <c r="A1249" s="192">
        <v>915008</v>
      </c>
      <c r="B1249" s="21" t="s">
        <v>970</v>
      </c>
      <c r="C1249" s="44" t="s">
        <v>984</v>
      </c>
      <c r="D1249" s="56" t="s">
        <v>290</v>
      </c>
      <c r="E1249" s="193"/>
      <c r="F1249" s="197" t="e">
        <v>#N/A</v>
      </c>
      <c r="G1249" s="193" t="s">
        <v>2200</v>
      </c>
      <c r="H1249" s="21"/>
      <c r="I1249" s="193"/>
      <c r="J1249" s="197" t="e">
        <v>#N/A</v>
      </c>
      <c r="K1249" s="21"/>
      <c r="L1249" s="193" t="e">
        <v>#N/A</v>
      </c>
      <c r="M1249" s="193"/>
      <c r="N1249" s="81"/>
      <c r="O1249" s="193" t="s">
        <v>2542</v>
      </c>
      <c r="P1249" s="197">
        <v>750.87</v>
      </c>
      <c r="Q1249" s="21"/>
      <c r="R1249" s="21"/>
      <c r="S1249" s="21"/>
      <c r="T1249" s="81"/>
    </row>
    <row r="1250" spans="1:20" s="413" customFormat="1" ht="42" customHeight="1">
      <c r="A1250" s="192">
        <v>915009</v>
      </c>
      <c r="B1250" s="21" t="s">
        <v>4060</v>
      </c>
      <c r="C1250" s="44" t="s">
        <v>971</v>
      </c>
      <c r="D1250" s="56" t="s">
        <v>290</v>
      </c>
      <c r="E1250" s="193"/>
      <c r="F1250" s="197" t="e">
        <v>#N/A</v>
      </c>
      <c r="G1250" s="193" t="s">
        <v>1988</v>
      </c>
      <c r="H1250" s="21"/>
      <c r="I1250" s="193"/>
      <c r="J1250" s="197" t="e">
        <v>#N/A</v>
      </c>
      <c r="K1250" s="21"/>
      <c r="L1250" s="193" t="e">
        <v>#N/A</v>
      </c>
      <c r="M1250" s="193"/>
      <c r="N1250" s="81"/>
      <c r="O1250" s="193" t="s">
        <v>2544</v>
      </c>
      <c r="P1250" s="197">
        <v>448.74</v>
      </c>
      <c r="Q1250" s="21"/>
      <c r="R1250" s="21"/>
      <c r="S1250" s="21"/>
      <c r="T1250" s="81"/>
    </row>
    <row r="1251" spans="1:20" s="413" customFormat="1" ht="42" customHeight="1">
      <c r="A1251" s="192">
        <v>915010</v>
      </c>
      <c r="B1251" s="21" t="s">
        <v>4061</v>
      </c>
      <c r="C1251" s="44" t="s">
        <v>4321</v>
      </c>
      <c r="D1251" s="56" t="s">
        <v>290</v>
      </c>
      <c r="E1251" s="193">
        <v>374100170121003</v>
      </c>
      <c r="F1251" s="197">
        <v>260.46719999999999</v>
      </c>
      <c r="G1251" s="193">
        <v>0</v>
      </c>
      <c r="H1251" s="21"/>
      <c r="I1251" s="193"/>
      <c r="J1251" s="197" t="e">
        <v>#N/A</v>
      </c>
      <c r="K1251" s="21"/>
      <c r="L1251" s="193" t="e">
        <v>#N/A</v>
      </c>
      <c r="M1251" s="193"/>
      <c r="N1251" s="81"/>
      <c r="O1251" s="193" t="s">
        <v>2553</v>
      </c>
      <c r="P1251" s="197">
        <v>136.08000000000001</v>
      </c>
      <c r="Q1251" s="21"/>
      <c r="R1251" s="21"/>
      <c r="S1251" s="21"/>
      <c r="T1251" s="81"/>
    </row>
    <row r="1252" spans="1:20" s="413" customFormat="1" ht="42" customHeight="1">
      <c r="A1252" s="192">
        <v>915011</v>
      </c>
      <c r="B1252" s="21" t="s">
        <v>70</v>
      </c>
      <c r="C1252" s="44" t="s">
        <v>4322</v>
      </c>
      <c r="D1252" s="56" t="s">
        <v>290</v>
      </c>
      <c r="E1252" s="193">
        <v>374100170121003</v>
      </c>
      <c r="F1252" s="197">
        <v>260.46719999999999</v>
      </c>
      <c r="G1252" s="193">
        <v>0</v>
      </c>
      <c r="H1252" s="21"/>
      <c r="I1252" s="193"/>
      <c r="J1252" s="197" t="e">
        <v>#N/A</v>
      </c>
      <c r="K1252" s="21"/>
      <c r="L1252" s="193" t="e">
        <v>#N/A</v>
      </c>
      <c r="M1252" s="193"/>
      <c r="N1252" s="81"/>
      <c r="O1252" s="193" t="s">
        <v>2553</v>
      </c>
      <c r="P1252" s="197">
        <v>136.08000000000001</v>
      </c>
      <c r="Q1252" s="21"/>
      <c r="R1252" s="21"/>
      <c r="S1252" s="21"/>
      <c r="T1252" s="81"/>
    </row>
    <row r="1253" spans="1:20" s="413" customFormat="1" ht="42" customHeight="1">
      <c r="A1253" s="192">
        <v>915012</v>
      </c>
      <c r="B1253" s="21" t="s">
        <v>71</v>
      </c>
      <c r="C1253" s="44" t="s">
        <v>4323</v>
      </c>
      <c r="D1253" s="56" t="s">
        <v>290</v>
      </c>
      <c r="E1253" s="193"/>
      <c r="F1253" s="197" t="e">
        <v>#N/A</v>
      </c>
      <c r="G1253" s="193">
        <v>0</v>
      </c>
      <c r="H1253" s="21"/>
      <c r="I1253" s="193"/>
      <c r="J1253" s="197" t="e">
        <v>#N/A</v>
      </c>
      <c r="K1253" s="21"/>
      <c r="L1253" s="193" t="e">
        <v>#N/A</v>
      </c>
      <c r="M1253" s="193"/>
      <c r="N1253" s="81"/>
      <c r="O1253" s="193" t="s">
        <v>2553</v>
      </c>
      <c r="P1253" s="197">
        <v>136.08000000000001</v>
      </c>
      <c r="Q1253" s="21"/>
      <c r="R1253" s="21"/>
      <c r="S1253" s="21"/>
      <c r="T1253" s="81"/>
    </row>
    <row r="1254" spans="1:20" s="413" customFormat="1" ht="42" customHeight="1">
      <c r="A1254" s="192">
        <v>915013</v>
      </c>
      <c r="B1254" s="21" t="s">
        <v>4062</v>
      </c>
      <c r="C1254" s="44" t="s">
        <v>4452</v>
      </c>
      <c r="D1254" s="56" t="s">
        <v>290</v>
      </c>
      <c r="E1254" s="193"/>
      <c r="F1254" s="197" t="e">
        <v>#N/A</v>
      </c>
      <c r="G1254" s="193">
        <v>0</v>
      </c>
      <c r="H1254" s="21"/>
      <c r="I1254" s="193"/>
      <c r="J1254" s="197" t="e">
        <v>#N/A</v>
      </c>
      <c r="K1254" s="21"/>
      <c r="L1254" s="193" t="e">
        <v>#N/A</v>
      </c>
      <c r="M1254" s="193"/>
      <c r="N1254" s="81"/>
      <c r="O1254" s="193"/>
      <c r="P1254" s="197"/>
      <c r="Q1254" s="21"/>
      <c r="R1254" s="21"/>
      <c r="S1254" s="21"/>
      <c r="T1254" s="81"/>
    </row>
    <row r="1255" spans="1:20" s="413" customFormat="1" ht="42" customHeight="1">
      <c r="A1255" s="192">
        <v>915014</v>
      </c>
      <c r="B1255" s="21" t="s">
        <v>979</v>
      </c>
      <c r="C1255" s="44" t="s">
        <v>4453</v>
      </c>
      <c r="D1255" s="56" t="s">
        <v>290</v>
      </c>
      <c r="E1255" s="193"/>
      <c r="F1255" s="197" t="e">
        <v>#N/A</v>
      </c>
      <c r="G1255" s="193">
        <v>0</v>
      </c>
      <c r="H1255" s="21"/>
      <c r="I1255" s="193"/>
      <c r="J1255" s="197" t="e">
        <v>#N/A</v>
      </c>
      <c r="K1255" s="21"/>
      <c r="L1255" s="193" t="e">
        <v>#N/A</v>
      </c>
      <c r="M1255" s="193"/>
      <c r="N1255" s="81"/>
      <c r="O1255" s="193"/>
      <c r="P1255" s="197"/>
      <c r="Q1255" s="21"/>
      <c r="R1255" s="21"/>
      <c r="S1255" s="21"/>
      <c r="T1255" s="81"/>
    </row>
    <row r="1256" spans="1:20" s="413" customFormat="1" ht="42" customHeight="1">
      <c r="A1256" s="192">
        <v>915015</v>
      </c>
      <c r="B1256" s="21" t="s">
        <v>2957</v>
      </c>
      <c r="C1256" s="44" t="s">
        <v>4454</v>
      </c>
      <c r="D1256" s="56" t="s">
        <v>290</v>
      </c>
      <c r="E1256" s="193"/>
      <c r="F1256" s="197" t="e">
        <v>#N/A</v>
      </c>
      <c r="G1256" s="193" t="s">
        <v>1998</v>
      </c>
      <c r="H1256" s="21"/>
      <c r="I1256" s="193"/>
      <c r="J1256" s="197" t="e">
        <v>#N/A</v>
      </c>
      <c r="K1256" s="21"/>
      <c r="L1256" s="193" t="e">
        <v>#N/A</v>
      </c>
      <c r="M1256" s="193"/>
      <c r="N1256" s="81"/>
      <c r="O1256" s="193" t="s">
        <v>2548</v>
      </c>
      <c r="P1256" s="197">
        <v>120.69000000000001</v>
      </c>
      <c r="Q1256" s="21"/>
      <c r="R1256" s="21"/>
      <c r="S1256" s="21"/>
      <c r="T1256" s="81"/>
    </row>
    <row r="1257" spans="1:20" s="413" customFormat="1" ht="42" customHeight="1">
      <c r="A1257" s="192">
        <v>915016</v>
      </c>
      <c r="B1257" s="21" t="s">
        <v>4063</v>
      </c>
      <c r="C1257" s="44" t="s">
        <v>4455</v>
      </c>
      <c r="D1257" s="56" t="s">
        <v>290</v>
      </c>
      <c r="E1257" s="193"/>
      <c r="F1257" s="197" t="e">
        <v>#N/A</v>
      </c>
      <c r="G1257" s="193">
        <v>0</v>
      </c>
      <c r="H1257" s="21"/>
      <c r="I1257" s="193"/>
      <c r="J1257" s="197" t="e">
        <v>#N/A</v>
      </c>
      <c r="K1257" s="21"/>
      <c r="L1257" s="193" t="e">
        <v>#N/A</v>
      </c>
      <c r="M1257" s="193"/>
      <c r="N1257" s="81"/>
      <c r="O1257" s="193"/>
      <c r="P1257" s="197"/>
      <c r="Q1257" s="21"/>
      <c r="R1257" s="21"/>
      <c r="S1257" s="21"/>
      <c r="T1257" s="81"/>
    </row>
    <row r="1258" spans="1:20" s="413" customFormat="1" ht="42" customHeight="1">
      <c r="A1258" s="192">
        <v>915017</v>
      </c>
      <c r="B1258" s="21" t="s">
        <v>973</v>
      </c>
      <c r="C1258" s="44" t="s">
        <v>4456</v>
      </c>
      <c r="D1258" s="56" t="s">
        <v>290</v>
      </c>
      <c r="E1258" s="193"/>
      <c r="F1258" s="197" t="e">
        <v>#N/A</v>
      </c>
      <c r="G1258" s="193">
        <v>0</v>
      </c>
      <c r="H1258" s="21"/>
      <c r="I1258" s="193"/>
      <c r="J1258" s="197" t="e">
        <v>#N/A</v>
      </c>
      <c r="K1258" s="21"/>
      <c r="L1258" s="193" t="e">
        <v>#N/A</v>
      </c>
      <c r="M1258" s="193"/>
      <c r="N1258" s="81"/>
      <c r="O1258" s="193"/>
      <c r="P1258" s="197"/>
      <c r="Q1258" s="21"/>
      <c r="R1258" s="21"/>
      <c r="S1258" s="21"/>
      <c r="T1258" s="81"/>
    </row>
    <row r="1259" spans="1:20" s="413" customFormat="1" ht="42" customHeight="1">
      <c r="A1259" s="192">
        <v>915018</v>
      </c>
      <c r="B1259" s="21" t="s">
        <v>974</v>
      </c>
      <c r="C1259" s="44" t="s">
        <v>4457</v>
      </c>
      <c r="D1259" s="56" t="s">
        <v>290</v>
      </c>
      <c r="E1259" s="193"/>
      <c r="F1259" s="197" t="e">
        <v>#N/A</v>
      </c>
      <c r="G1259" s="193">
        <v>0</v>
      </c>
      <c r="H1259" s="21"/>
      <c r="I1259" s="193"/>
      <c r="J1259" s="197" t="e">
        <v>#N/A</v>
      </c>
      <c r="K1259" s="21"/>
      <c r="L1259" s="193" t="e">
        <v>#N/A</v>
      </c>
      <c r="M1259" s="193"/>
      <c r="N1259" s="81"/>
      <c r="O1259" s="193"/>
      <c r="P1259" s="197"/>
      <c r="Q1259" s="21"/>
      <c r="R1259" s="21"/>
      <c r="S1259" s="21"/>
      <c r="T1259" s="81"/>
    </row>
    <row r="1260" spans="1:20" s="413" customFormat="1" ht="42" customHeight="1">
      <c r="A1260" s="192">
        <v>915019</v>
      </c>
      <c r="B1260" s="21" t="s">
        <v>4064</v>
      </c>
      <c r="C1260" s="44" t="s">
        <v>4458</v>
      </c>
      <c r="D1260" s="56" t="s">
        <v>290</v>
      </c>
      <c r="E1260" s="193"/>
      <c r="F1260" s="197" t="e">
        <v>#N/A</v>
      </c>
      <c r="G1260" s="193">
        <v>0</v>
      </c>
      <c r="H1260" s="21"/>
      <c r="I1260" s="193"/>
      <c r="J1260" s="197" t="e">
        <v>#N/A</v>
      </c>
      <c r="K1260" s="21"/>
      <c r="L1260" s="193" t="e">
        <v>#N/A</v>
      </c>
      <c r="M1260" s="193"/>
      <c r="N1260" s="81"/>
      <c r="O1260" s="193"/>
      <c r="P1260" s="197"/>
      <c r="Q1260" s="21"/>
      <c r="R1260" s="21"/>
      <c r="S1260" s="21"/>
      <c r="T1260" s="81"/>
    </row>
    <row r="1261" spans="1:20" s="413" customFormat="1" ht="42" customHeight="1">
      <c r="A1261" s="192">
        <v>915020</v>
      </c>
      <c r="B1261" s="21" t="s">
        <v>4065</v>
      </c>
      <c r="C1261" s="44" t="s">
        <v>4459</v>
      </c>
      <c r="D1261" s="56" t="s">
        <v>290</v>
      </c>
      <c r="E1261" s="193"/>
      <c r="F1261" s="197" t="e">
        <v>#N/A</v>
      </c>
      <c r="G1261" s="193">
        <v>0</v>
      </c>
      <c r="H1261" s="21"/>
      <c r="I1261" s="193"/>
      <c r="J1261" s="197" t="e">
        <v>#N/A</v>
      </c>
      <c r="K1261" s="21"/>
      <c r="L1261" s="193" t="e">
        <v>#N/A</v>
      </c>
      <c r="M1261" s="193"/>
      <c r="N1261" s="81"/>
      <c r="O1261" s="193"/>
      <c r="P1261" s="197"/>
      <c r="Q1261" s="21"/>
      <c r="R1261" s="21"/>
      <c r="S1261" s="21"/>
      <c r="T1261" s="81"/>
    </row>
    <row r="1262" spans="1:20" s="413" customFormat="1" ht="42" customHeight="1">
      <c r="A1262" s="192">
        <v>915021</v>
      </c>
      <c r="B1262" s="21" t="s">
        <v>978</v>
      </c>
      <c r="C1262" s="44" t="s">
        <v>4460</v>
      </c>
      <c r="D1262" s="56" t="s">
        <v>290</v>
      </c>
      <c r="E1262" s="193"/>
      <c r="F1262" s="197" t="e">
        <v>#N/A</v>
      </c>
      <c r="G1262" s="193">
        <v>0</v>
      </c>
      <c r="H1262" s="21"/>
      <c r="I1262" s="193"/>
      <c r="J1262" s="197" t="e">
        <v>#N/A</v>
      </c>
      <c r="K1262" s="21"/>
      <c r="L1262" s="193" t="e">
        <v>#N/A</v>
      </c>
      <c r="M1262" s="193"/>
      <c r="N1262" s="81"/>
      <c r="O1262" s="193"/>
      <c r="P1262" s="197"/>
      <c r="Q1262" s="21"/>
      <c r="R1262" s="21"/>
      <c r="S1262" s="21"/>
      <c r="T1262" s="81"/>
    </row>
    <row r="1263" spans="1:20" s="413" customFormat="1" ht="42" customHeight="1">
      <c r="A1263" s="192">
        <v>915022</v>
      </c>
      <c r="B1263" s="21" t="s">
        <v>1051</v>
      </c>
      <c r="C1263" s="44" t="s">
        <v>4461</v>
      </c>
      <c r="D1263" s="56" t="s">
        <v>290</v>
      </c>
      <c r="E1263" s="193"/>
      <c r="F1263" s="197" t="e">
        <v>#N/A</v>
      </c>
      <c r="G1263" s="193" t="s">
        <v>2192</v>
      </c>
      <c r="H1263" s="21"/>
      <c r="I1263" s="193"/>
      <c r="J1263" s="197" t="e">
        <v>#N/A</v>
      </c>
      <c r="K1263" s="21"/>
      <c r="L1263" s="193" t="e">
        <v>#N/A</v>
      </c>
      <c r="M1263" s="193"/>
      <c r="N1263" s="81"/>
      <c r="O1263" s="193" t="s">
        <v>2552</v>
      </c>
      <c r="P1263" s="197">
        <v>120.69000000000001</v>
      </c>
      <c r="Q1263" s="21"/>
      <c r="R1263" s="21"/>
      <c r="S1263" s="21"/>
      <c r="T1263" s="81"/>
    </row>
    <row r="1264" spans="1:20" s="413" customFormat="1" ht="42" customHeight="1">
      <c r="A1264" s="192">
        <v>915023</v>
      </c>
      <c r="B1264" s="21" t="s">
        <v>980</v>
      </c>
      <c r="C1264" s="44" t="s">
        <v>4462</v>
      </c>
      <c r="D1264" s="56" t="s">
        <v>290</v>
      </c>
      <c r="E1264" s="193"/>
      <c r="F1264" s="197" t="e">
        <v>#N/A</v>
      </c>
      <c r="G1264" s="193">
        <v>0</v>
      </c>
      <c r="H1264" s="21"/>
      <c r="I1264" s="193"/>
      <c r="J1264" s="197" t="e">
        <v>#N/A</v>
      </c>
      <c r="K1264" s="21"/>
      <c r="L1264" s="193" t="e">
        <v>#N/A</v>
      </c>
      <c r="M1264" s="193"/>
      <c r="N1264" s="81"/>
      <c r="O1264" s="193"/>
      <c r="P1264" s="197"/>
      <c r="Q1264" s="21"/>
      <c r="R1264" s="21"/>
      <c r="S1264" s="21"/>
      <c r="T1264" s="81"/>
    </row>
    <row r="1265" spans="1:20" s="413" customFormat="1" ht="42" customHeight="1">
      <c r="A1265" s="192">
        <v>915024</v>
      </c>
      <c r="B1265" s="21" t="s">
        <v>981</v>
      </c>
      <c r="C1265" s="44" t="s">
        <v>4463</v>
      </c>
      <c r="D1265" s="56" t="s">
        <v>290</v>
      </c>
      <c r="E1265" s="193"/>
      <c r="F1265" s="197" t="e">
        <v>#N/A</v>
      </c>
      <c r="G1265" s="193">
        <v>0</v>
      </c>
      <c r="H1265" s="21"/>
      <c r="I1265" s="193"/>
      <c r="J1265" s="197" t="e">
        <v>#N/A</v>
      </c>
      <c r="K1265" s="21"/>
      <c r="L1265" s="193" t="e">
        <v>#N/A</v>
      </c>
      <c r="M1265" s="193"/>
      <c r="N1265" s="81"/>
      <c r="O1265" s="193"/>
      <c r="P1265" s="197"/>
      <c r="Q1265" s="21"/>
      <c r="R1265" s="21"/>
      <c r="S1265" s="21"/>
      <c r="T1265" s="81"/>
    </row>
    <row r="1266" spans="1:20" s="413" customFormat="1" ht="42" customHeight="1">
      <c r="A1266" s="192">
        <v>915025</v>
      </c>
      <c r="B1266" s="21" t="s">
        <v>4066</v>
      </c>
      <c r="C1266" s="44" t="s">
        <v>4207</v>
      </c>
      <c r="D1266" s="56" t="s">
        <v>290</v>
      </c>
      <c r="E1266" s="193">
        <v>316000240205203</v>
      </c>
      <c r="F1266" s="197">
        <v>707.96879999999999</v>
      </c>
      <c r="G1266" s="193">
        <v>0</v>
      </c>
      <c r="H1266" s="21"/>
      <c r="I1266" s="193"/>
      <c r="J1266" s="197" t="e">
        <v>#N/A</v>
      </c>
      <c r="K1266" s="21"/>
      <c r="L1266" s="193" t="e">
        <v>#N/A</v>
      </c>
      <c r="M1266" s="193"/>
      <c r="N1266" s="81"/>
      <c r="O1266" s="193" t="s">
        <v>2554</v>
      </c>
      <c r="P1266" s="197">
        <v>154.71</v>
      </c>
      <c r="Q1266" s="21"/>
      <c r="R1266" s="21"/>
      <c r="S1266" s="21"/>
      <c r="T1266" s="81"/>
    </row>
    <row r="1267" spans="1:20" s="413" customFormat="1" ht="42" customHeight="1">
      <c r="A1267" s="192">
        <v>915026</v>
      </c>
      <c r="B1267" s="21" t="s">
        <v>72</v>
      </c>
      <c r="C1267" s="44" t="s">
        <v>1226</v>
      </c>
      <c r="D1267" s="56" t="s">
        <v>290</v>
      </c>
      <c r="E1267" s="193">
        <v>316000240205203</v>
      </c>
      <c r="F1267" s="197">
        <v>707.96879999999999</v>
      </c>
      <c r="G1267" s="193">
        <v>0</v>
      </c>
      <c r="H1267" s="21"/>
      <c r="I1267" s="193"/>
      <c r="J1267" s="197" t="e">
        <v>#N/A</v>
      </c>
      <c r="K1267" s="21"/>
      <c r="L1267" s="193" t="e">
        <v>#N/A</v>
      </c>
      <c r="M1267" s="193"/>
      <c r="N1267" s="81"/>
      <c r="O1267" s="193" t="s">
        <v>2554</v>
      </c>
      <c r="P1267" s="197">
        <v>154.71</v>
      </c>
      <c r="Q1267" s="21"/>
      <c r="R1267" s="21"/>
      <c r="S1267" s="21"/>
      <c r="T1267" s="81"/>
    </row>
    <row r="1268" spans="1:20" s="413" customFormat="1" ht="42" customHeight="1">
      <c r="A1268" s="192">
        <v>915027</v>
      </c>
      <c r="B1268" s="21" t="s">
        <v>972</v>
      </c>
      <c r="C1268" s="44" t="s">
        <v>4464</v>
      </c>
      <c r="D1268" s="56" t="s">
        <v>290</v>
      </c>
      <c r="E1268" s="193"/>
      <c r="F1268" s="197" t="e">
        <v>#N/A</v>
      </c>
      <c r="G1268" s="193">
        <v>0</v>
      </c>
      <c r="H1268" s="21"/>
      <c r="I1268" s="193"/>
      <c r="J1268" s="197" t="e">
        <v>#N/A</v>
      </c>
      <c r="K1268" s="21"/>
      <c r="L1268" s="193" t="e">
        <v>#N/A</v>
      </c>
      <c r="M1268" s="193"/>
      <c r="N1268" s="81"/>
      <c r="O1268" s="193"/>
      <c r="P1268" s="197"/>
      <c r="Q1268" s="21"/>
      <c r="R1268" s="21"/>
      <c r="S1268" s="21"/>
      <c r="T1268" s="81"/>
    </row>
    <row r="1269" spans="1:20" s="413" customFormat="1" ht="42" customHeight="1">
      <c r="A1269" s="192">
        <v>915028</v>
      </c>
      <c r="B1269" s="21" t="s">
        <v>73</v>
      </c>
      <c r="C1269" s="44" t="s">
        <v>4203</v>
      </c>
      <c r="D1269" s="56" t="s">
        <v>290</v>
      </c>
      <c r="E1269" s="193"/>
      <c r="F1269" s="197" t="e">
        <v>#N/A</v>
      </c>
      <c r="G1269" s="193">
        <v>0</v>
      </c>
      <c r="H1269" s="21"/>
      <c r="I1269" s="193"/>
      <c r="J1269" s="197" t="e">
        <v>#N/A</v>
      </c>
      <c r="K1269" s="21"/>
      <c r="L1269" s="193" t="e">
        <v>#N/A</v>
      </c>
      <c r="M1269" s="193"/>
      <c r="N1269" s="81"/>
      <c r="O1269" s="193" t="s">
        <v>2550</v>
      </c>
      <c r="P1269" s="197">
        <v>134.46</v>
      </c>
      <c r="Q1269" s="21"/>
      <c r="R1269" s="21"/>
      <c r="S1269" s="21"/>
      <c r="T1269" s="81"/>
    </row>
    <row r="1270" spans="1:20" s="413" customFormat="1" ht="42" customHeight="1">
      <c r="A1270" s="192">
        <v>915029</v>
      </c>
      <c r="B1270" s="21" t="s">
        <v>4067</v>
      </c>
      <c r="C1270" s="44" t="s">
        <v>4208</v>
      </c>
      <c r="D1270" s="56" t="s">
        <v>290</v>
      </c>
      <c r="E1270" s="193"/>
      <c r="F1270" s="197" t="e">
        <v>#N/A</v>
      </c>
      <c r="G1270" s="193">
        <v>0</v>
      </c>
      <c r="H1270" s="21"/>
      <c r="I1270" s="193"/>
      <c r="J1270" s="197" t="e">
        <v>#N/A</v>
      </c>
      <c r="K1270" s="21"/>
      <c r="L1270" s="193" t="e">
        <v>#N/A</v>
      </c>
      <c r="M1270" s="193"/>
      <c r="N1270" s="81"/>
      <c r="O1270" s="193" t="s">
        <v>2550</v>
      </c>
      <c r="P1270" s="197">
        <v>134.46</v>
      </c>
      <c r="Q1270" s="21"/>
      <c r="R1270" s="21"/>
      <c r="S1270" s="21"/>
      <c r="T1270" s="81"/>
    </row>
    <row r="1271" spans="1:20" s="413" customFormat="1" ht="42" customHeight="1">
      <c r="A1271" s="192">
        <v>915030</v>
      </c>
      <c r="B1271" s="21" t="s">
        <v>4068</v>
      </c>
      <c r="C1271" s="44" t="s">
        <v>4209</v>
      </c>
      <c r="D1271" s="56" t="s">
        <v>290</v>
      </c>
      <c r="E1271" s="193">
        <v>316300310303800</v>
      </c>
      <c r="F1271" s="197">
        <v>162.26279999999997</v>
      </c>
      <c r="G1271" s="193">
        <v>0</v>
      </c>
      <c r="H1271" s="21"/>
      <c r="I1271" s="193"/>
      <c r="J1271" s="197" t="e">
        <v>#N/A</v>
      </c>
      <c r="K1271" s="21"/>
      <c r="L1271" s="193" t="e">
        <v>#N/A</v>
      </c>
      <c r="M1271" s="193"/>
      <c r="N1271" s="81"/>
      <c r="O1271" s="193" t="s">
        <v>2550</v>
      </c>
      <c r="P1271" s="197">
        <v>134.46</v>
      </c>
      <c r="Q1271" s="21"/>
      <c r="R1271" s="21"/>
      <c r="S1271" s="21"/>
      <c r="T1271" s="81"/>
    </row>
    <row r="1272" spans="1:20" s="413" customFormat="1" ht="42" customHeight="1">
      <c r="A1272" s="192">
        <v>915031</v>
      </c>
      <c r="B1272" s="21" t="s">
        <v>74</v>
      </c>
      <c r="C1272" s="44" t="s">
        <v>4204</v>
      </c>
      <c r="D1272" s="56" t="s">
        <v>290</v>
      </c>
      <c r="E1272" s="193">
        <v>316300310303800</v>
      </c>
      <c r="F1272" s="197">
        <v>162.26279999999997</v>
      </c>
      <c r="G1272" s="193">
        <v>0</v>
      </c>
      <c r="H1272" s="21"/>
      <c r="I1272" s="193"/>
      <c r="J1272" s="197" t="e">
        <v>#N/A</v>
      </c>
      <c r="K1272" s="21"/>
      <c r="L1272" s="193" t="e">
        <v>#N/A</v>
      </c>
      <c r="M1272" s="193"/>
      <c r="N1272" s="81"/>
      <c r="O1272" s="193" t="s">
        <v>2550</v>
      </c>
      <c r="P1272" s="197">
        <v>134.46</v>
      </c>
      <c r="Q1272" s="21"/>
      <c r="R1272" s="21"/>
      <c r="S1272" s="21"/>
      <c r="T1272" s="81"/>
    </row>
    <row r="1273" spans="1:20" s="413" customFormat="1" ht="42" customHeight="1">
      <c r="A1273" s="192">
        <v>915032</v>
      </c>
      <c r="B1273" s="21" t="s">
        <v>983</v>
      </c>
      <c r="C1273" s="44" t="s">
        <v>4465</v>
      </c>
      <c r="D1273" s="56" t="s">
        <v>290</v>
      </c>
      <c r="E1273" s="193"/>
      <c r="F1273" s="197" t="e">
        <v>#N/A</v>
      </c>
      <c r="G1273" s="193">
        <v>0</v>
      </c>
      <c r="H1273" s="21"/>
      <c r="I1273" s="193"/>
      <c r="J1273" s="197" t="e">
        <v>#N/A</v>
      </c>
      <c r="K1273" s="21"/>
      <c r="L1273" s="193" t="e">
        <v>#N/A</v>
      </c>
      <c r="M1273" s="193"/>
      <c r="N1273" s="81"/>
      <c r="O1273" s="193"/>
      <c r="P1273" s="197"/>
      <c r="Q1273" s="21"/>
      <c r="R1273" s="21"/>
      <c r="S1273" s="21"/>
      <c r="T1273" s="81"/>
    </row>
    <row r="1274" spans="1:20" s="413" customFormat="1" ht="42" customHeight="1">
      <c r="A1274" s="192">
        <v>915033</v>
      </c>
      <c r="B1274" s="21" t="s">
        <v>1052</v>
      </c>
      <c r="C1274" s="44" t="s">
        <v>4466</v>
      </c>
      <c r="D1274" s="56" t="s">
        <v>290</v>
      </c>
      <c r="E1274" s="193"/>
      <c r="F1274" s="197" t="e">
        <v>#N/A</v>
      </c>
      <c r="G1274" s="193">
        <v>0</v>
      </c>
      <c r="H1274" s="21"/>
      <c r="I1274" s="193"/>
      <c r="J1274" s="197" t="e">
        <v>#N/A</v>
      </c>
      <c r="K1274" s="21"/>
      <c r="L1274" s="193" t="e">
        <v>#N/A</v>
      </c>
      <c r="M1274" s="193"/>
      <c r="N1274" s="81"/>
      <c r="O1274" s="193" t="s">
        <v>2551</v>
      </c>
      <c r="P1274" s="197">
        <v>124.74000000000001</v>
      </c>
      <c r="Q1274" s="21"/>
      <c r="R1274" s="21"/>
      <c r="S1274" s="21"/>
      <c r="T1274" s="81"/>
    </row>
    <row r="1275" spans="1:20" s="413" customFormat="1" ht="42" customHeight="1">
      <c r="A1275" s="192">
        <v>915034</v>
      </c>
      <c r="B1275" s="21" t="s">
        <v>140</v>
      </c>
      <c r="C1275" s="44" t="s">
        <v>4467</v>
      </c>
      <c r="D1275" s="56" t="s">
        <v>290</v>
      </c>
      <c r="E1275" s="193"/>
      <c r="F1275" s="197" t="e">
        <v>#N/A</v>
      </c>
      <c r="G1275" s="193">
        <v>0</v>
      </c>
      <c r="H1275" s="21"/>
      <c r="I1275" s="193"/>
      <c r="J1275" s="197" t="e">
        <v>#N/A</v>
      </c>
      <c r="K1275" s="21"/>
      <c r="L1275" s="193" t="e">
        <v>#N/A</v>
      </c>
      <c r="M1275" s="193"/>
      <c r="N1275" s="81"/>
      <c r="O1275" s="193" t="s">
        <v>2547</v>
      </c>
      <c r="P1275" s="197">
        <v>120.69000000000001</v>
      </c>
      <c r="Q1275" s="21"/>
      <c r="R1275" s="21"/>
      <c r="S1275" s="21"/>
      <c r="T1275" s="81"/>
    </row>
    <row r="1276" spans="1:20" s="413" customFormat="1" ht="42" customHeight="1">
      <c r="A1276" s="192">
        <v>915035</v>
      </c>
      <c r="B1276" s="21" t="s">
        <v>4069</v>
      </c>
      <c r="C1276" s="44" t="s">
        <v>4210</v>
      </c>
      <c r="D1276" s="56" t="s">
        <v>290</v>
      </c>
      <c r="E1276" s="193"/>
      <c r="F1276" s="197" t="e">
        <v>#N/A</v>
      </c>
      <c r="G1276" s="193">
        <v>0</v>
      </c>
      <c r="H1276" s="21"/>
      <c r="I1276" s="193"/>
      <c r="J1276" s="197" t="e">
        <v>#N/A</v>
      </c>
      <c r="K1276" s="21"/>
      <c r="L1276" s="193" t="e">
        <v>#N/A</v>
      </c>
      <c r="M1276" s="193"/>
      <c r="N1276" s="81"/>
      <c r="O1276" s="193" t="s">
        <v>2547</v>
      </c>
      <c r="P1276" s="197">
        <v>120.69000000000001</v>
      </c>
      <c r="Q1276" s="21"/>
      <c r="R1276" s="21"/>
      <c r="S1276" s="21"/>
      <c r="T1276" s="81"/>
    </row>
    <row r="1277" spans="1:20" s="413" customFormat="1" ht="42" customHeight="1">
      <c r="A1277" s="192">
        <v>915036</v>
      </c>
      <c r="B1277" s="21" t="s">
        <v>4070</v>
      </c>
      <c r="C1277" s="44" t="s">
        <v>4714</v>
      </c>
      <c r="D1277" s="56" t="s">
        <v>290</v>
      </c>
      <c r="E1277" s="193"/>
      <c r="F1277" s="197" t="e">
        <v>#N/A</v>
      </c>
      <c r="G1277" s="193">
        <v>0</v>
      </c>
      <c r="H1277" s="21"/>
      <c r="I1277" s="193"/>
      <c r="J1277" s="197" t="e">
        <v>#N/A</v>
      </c>
      <c r="K1277" s="21"/>
      <c r="L1277" s="193" t="e">
        <v>#N/A</v>
      </c>
      <c r="M1277" s="193"/>
      <c r="N1277" s="81"/>
      <c r="O1277" s="193" t="s">
        <v>2549</v>
      </c>
      <c r="P1277" s="197">
        <v>223.56</v>
      </c>
      <c r="Q1277" s="21"/>
      <c r="R1277" s="21"/>
      <c r="S1277" s="21"/>
      <c r="T1277" s="81"/>
    </row>
    <row r="1278" spans="1:20" s="413" customFormat="1" ht="42" customHeight="1" thickBot="1">
      <c r="A1278" s="192">
        <v>915037</v>
      </c>
      <c r="B1278" s="21" t="s">
        <v>982</v>
      </c>
      <c r="C1278" s="44" t="s">
        <v>4715</v>
      </c>
      <c r="D1278" s="56" t="s">
        <v>290</v>
      </c>
      <c r="E1278" s="193"/>
      <c r="F1278" s="197" t="e">
        <v>#N/A</v>
      </c>
      <c r="G1278" s="193">
        <v>0</v>
      </c>
      <c r="H1278" s="21"/>
      <c r="I1278" s="193"/>
      <c r="J1278" s="197" t="e">
        <v>#N/A</v>
      </c>
      <c r="K1278" s="21"/>
      <c r="L1278" s="193" t="e">
        <v>#N/A</v>
      </c>
      <c r="M1278" s="193"/>
      <c r="N1278" s="81"/>
      <c r="O1278" s="193" t="s">
        <v>2549</v>
      </c>
      <c r="P1278" s="197">
        <v>223.56</v>
      </c>
      <c r="Q1278" s="21"/>
      <c r="R1278" s="21"/>
      <c r="S1278" s="21"/>
      <c r="T1278" s="81"/>
    </row>
    <row r="1279" spans="1:20" s="413" customFormat="1" ht="21" customHeight="1">
      <c r="A1279" s="433"/>
      <c r="B1279" s="434"/>
      <c r="C1279" s="484" t="s">
        <v>67</v>
      </c>
      <c r="D1279" s="484"/>
      <c r="E1279" s="485"/>
      <c r="F1279" s="197">
        <v>0</v>
      </c>
      <c r="G1279" s="193" t="e">
        <v>#N/A</v>
      </c>
      <c r="H1279" s="434"/>
      <c r="I1279" s="485"/>
      <c r="J1279" s="197" t="e">
        <v>#N/A</v>
      </c>
      <c r="K1279" s="437"/>
      <c r="L1279" s="193">
        <v>0</v>
      </c>
      <c r="M1279" s="193"/>
      <c r="N1279" s="81"/>
      <c r="O1279" s="193"/>
      <c r="P1279" s="197"/>
      <c r="Q1279" s="434"/>
      <c r="R1279" s="434"/>
      <c r="S1279" s="434"/>
      <c r="T1279" s="81"/>
    </row>
    <row r="1280" spans="1:20" s="413" customFormat="1" ht="21" customHeight="1" thickBot="1">
      <c r="A1280" s="445"/>
      <c r="B1280" s="446"/>
      <c r="C1280" s="446" t="s">
        <v>16</v>
      </c>
      <c r="D1280" s="446"/>
      <c r="E1280" s="448"/>
      <c r="F1280" s="197">
        <v>0</v>
      </c>
      <c r="G1280" s="193" t="e">
        <v>#N/A</v>
      </c>
      <c r="H1280" s="446"/>
      <c r="I1280" s="448"/>
      <c r="J1280" s="197" t="e">
        <v>#N/A</v>
      </c>
      <c r="K1280" s="450"/>
      <c r="L1280" s="193">
        <v>0</v>
      </c>
      <c r="M1280" s="193"/>
      <c r="N1280" s="81"/>
      <c r="O1280" s="193"/>
      <c r="P1280" s="197"/>
      <c r="Q1280" s="446"/>
      <c r="R1280" s="446"/>
      <c r="S1280" s="446"/>
      <c r="T1280" s="81"/>
    </row>
    <row r="1281" spans="1:20" s="413" customFormat="1" ht="42" customHeight="1">
      <c r="A1281" s="192">
        <v>852001</v>
      </c>
      <c r="B1281" s="21" t="s">
        <v>645</v>
      </c>
      <c r="C1281" s="44" t="s">
        <v>4716</v>
      </c>
      <c r="D1281" s="56" t="s">
        <v>289</v>
      </c>
      <c r="E1281" s="193"/>
      <c r="F1281" s="197" t="e">
        <v>#N/A</v>
      </c>
      <c r="G1281" s="193">
        <v>0</v>
      </c>
      <c r="H1281" s="21"/>
      <c r="I1281" s="193"/>
      <c r="J1281" s="197" t="e">
        <v>#N/A</v>
      </c>
      <c r="K1281" s="21"/>
      <c r="L1281" s="193" t="e">
        <v>#N/A</v>
      </c>
      <c r="M1281" s="193"/>
      <c r="N1281" s="81"/>
      <c r="O1281" s="193"/>
      <c r="P1281" s="197"/>
      <c r="Q1281" s="21"/>
      <c r="R1281" s="21"/>
      <c r="S1281" s="21"/>
      <c r="T1281" s="81"/>
    </row>
    <row r="1282" spans="1:20" s="413" customFormat="1" ht="42" customHeight="1">
      <c r="A1282" s="192">
        <v>952013</v>
      </c>
      <c r="B1282" s="21" t="s">
        <v>2943</v>
      </c>
      <c r="C1282" s="44" t="s">
        <v>4717</v>
      </c>
      <c r="D1282" s="56" t="s">
        <v>290</v>
      </c>
      <c r="E1282" s="193"/>
      <c r="F1282" s="197" t="e">
        <v>#N/A</v>
      </c>
      <c r="G1282" s="193" t="e">
        <v>#N/A</v>
      </c>
      <c r="H1282" s="21"/>
      <c r="I1282" s="193"/>
      <c r="J1282" s="197" t="e">
        <v>#N/A</v>
      </c>
      <c r="K1282" s="21"/>
      <c r="L1282" s="193" t="e">
        <v>#N/A</v>
      </c>
      <c r="M1282" s="193"/>
      <c r="N1282" s="81"/>
      <c r="O1282" s="193"/>
      <c r="P1282" s="197"/>
      <c r="Q1282" s="21"/>
      <c r="R1282" s="21"/>
      <c r="S1282" s="21"/>
      <c r="T1282" s="81"/>
    </row>
    <row r="1283" spans="1:20" s="413" customFormat="1" ht="42" customHeight="1">
      <c r="A1283" s="192">
        <v>952001</v>
      </c>
      <c r="B1283" s="21" t="s">
        <v>955</v>
      </c>
      <c r="C1283" s="44" t="s">
        <v>4114</v>
      </c>
      <c r="D1283" s="56" t="s">
        <v>290</v>
      </c>
      <c r="E1283" s="193"/>
      <c r="F1283" s="197" t="e">
        <v>#N/A</v>
      </c>
      <c r="G1283" s="193">
        <v>0</v>
      </c>
      <c r="H1283" s="21"/>
      <c r="I1283" s="193"/>
      <c r="J1283" s="197" t="e">
        <v>#N/A</v>
      </c>
      <c r="K1283" s="21"/>
      <c r="L1283" s="193" t="e">
        <v>#N/A</v>
      </c>
      <c r="M1283" s="193" t="s">
        <v>2821</v>
      </c>
      <c r="N1283" s="81">
        <v>1760.350152237143</v>
      </c>
      <c r="O1283" s="193"/>
      <c r="P1283" s="197"/>
      <c r="Q1283" s="21"/>
      <c r="R1283" s="21"/>
      <c r="S1283" s="21"/>
      <c r="T1283" s="81"/>
    </row>
    <row r="1284" spans="1:20" s="413" customFormat="1" ht="42" customHeight="1">
      <c r="A1284" s="192">
        <v>952010</v>
      </c>
      <c r="B1284" s="21" t="s">
        <v>2935</v>
      </c>
      <c r="C1284" s="44" t="s">
        <v>2936</v>
      </c>
      <c r="D1284" s="56" t="s">
        <v>290</v>
      </c>
      <c r="E1284" s="193"/>
      <c r="F1284" s="197" t="e">
        <v>#N/A</v>
      </c>
      <c r="G1284" s="193" t="e">
        <v>#N/A</v>
      </c>
      <c r="H1284" s="21"/>
      <c r="I1284" s="193"/>
      <c r="J1284" s="197" t="e">
        <v>#N/A</v>
      </c>
      <c r="K1284" s="21"/>
      <c r="L1284" s="193" t="e">
        <v>#N/A</v>
      </c>
      <c r="M1284" s="193" t="s">
        <v>3423</v>
      </c>
      <c r="N1284" s="81">
        <v>1223.1017953275145</v>
      </c>
      <c r="O1284" s="193"/>
      <c r="P1284" s="197"/>
      <c r="Q1284" s="21"/>
      <c r="R1284" s="21"/>
      <c r="S1284" s="21"/>
      <c r="T1284" s="81"/>
    </row>
    <row r="1285" spans="1:20" s="413" customFormat="1" ht="42" customHeight="1">
      <c r="A1285" s="192">
        <v>952011</v>
      </c>
      <c r="B1285" s="21" t="s">
        <v>2937</v>
      </c>
      <c r="C1285" s="44" t="s">
        <v>2938</v>
      </c>
      <c r="D1285" s="56" t="s">
        <v>290</v>
      </c>
      <c r="E1285" s="193"/>
      <c r="F1285" s="197" t="e">
        <v>#N/A</v>
      </c>
      <c r="G1285" s="193" t="e">
        <v>#N/A</v>
      </c>
      <c r="H1285" s="21"/>
      <c r="I1285" s="193"/>
      <c r="J1285" s="197" t="e">
        <v>#N/A</v>
      </c>
      <c r="K1285" s="21"/>
      <c r="L1285" s="193" t="e">
        <v>#N/A</v>
      </c>
      <c r="M1285" s="193" t="s">
        <v>3424</v>
      </c>
      <c r="N1285" s="81">
        <v>1107.8820609850675</v>
      </c>
      <c r="O1285" s="193"/>
      <c r="P1285" s="197"/>
      <c r="Q1285" s="21"/>
      <c r="R1285" s="21"/>
      <c r="S1285" s="21"/>
      <c r="T1285" s="81"/>
    </row>
    <row r="1286" spans="1:20" s="413" customFormat="1" ht="42" customHeight="1">
      <c r="A1286" s="192">
        <v>952012</v>
      </c>
      <c r="B1286" s="21" t="s">
        <v>2939</v>
      </c>
      <c r="C1286" s="44" t="s">
        <v>2940</v>
      </c>
      <c r="D1286" s="56" t="s">
        <v>290</v>
      </c>
      <c r="E1286" s="193"/>
      <c r="F1286" s="197" t="e">
        <v>#N/A</v>
      </c>
      <c r="G1286" s="193" t="e">
        <v>#N/A</v>
      </c>
      <c r="H1286" s="21"/>
      <c r="I1286" s="193"/>
      <c r="J1286" s="197" t="e">
        <v>#N/A</v>
      </c>
      <c r="K1286" s="21"/>
      <c r="L1286" s="193" t="e">
        <v>#N/A</v>
      </c>
      <c r="M1286" s="193" t="s">
        <v>3425</v>
      </c>
      <c r="N1286" s="81">
        <v>1247.7341860860395</v>
      </c>
      <c r="O1286" s="193"/>
      <c r="P1286" s="197"/>
      <c r="Q1286" s="21"/>
      <c r="R1286" s="21"/>
      <c r="S1286" s="21"/>
      <c r="T1286" s="81"/>
    </row>
    <row r="1287" spans="1:20" s="413" customFormat="1" ht="42" customHeight="1">
      <c r="A1287" s="192">
        <v>952002</v>
      </c>
      <c r="B1287" s="21" t="s">
        <v>1053</v>
      </c>
      <c r="C1287" s="44" t="s">
        <v>4115</v>
      </c>
      <c r="D1287" s="56" t="s">
        <v>290</v>
      </c>
      <c r="E1287" s="193">
        <v>316300520515000</v>
      </c>
      <c r="F1287" s="197">
        <v>674.66279999999995</v>
      </c>
      <c r="G1287" s="193">
        <v>0</v>
      </c>
      <c r="H1287" s="21"/>
      <c r="I1287" s="193"/>
      <c r="J1287" s="197" t="e">
        <v>#N/A</v>
      </c>
      <c r="K1287" s="21"/>
      <c r="L1287" s="193" t="e">
        <v>#N/A</v>
      </c>
      <c r="M1287" s="193"/>
      <c r="N1287" s="81"/>
      <c r="O1287" s="193"/>
      <c r="P1287" s="197"/>
      <c r="Q1287" s="21"/>
      <c r="R1287" s="21"/>
      <c r="S1287" s="21"/>
      <c r="T1287" s="81"/>
    </row>
    <row r="1288" spans="1:20" s="413" customFormat="1" ht="42" customHeight="1">
      <c r="A1288" s="192">
        <v>952003</v>
      </c>
      <c r="B1288" s="21" t="s">
        <v>1054</v>
      </c>
      <c r="C1288" s="44" t="s">
        <v>4116</v>
      </c>
      <c r="D1288" s="56" t="s">
        <v>290</v>
      </c>
      <c r="E1288" s="193"/>
      <c r="F1288" s="197" t="e">
        <v>#N/A</v>
      </c>
      <c r="G1288" s="193">
        <v>0</v>
      </c>
      <c r="H1288" s="21"/>
      <c r="I1288" s="193"/>
      <c r="J1288" s="197" t="e">
        <v>#N/A</v>
      </c>
      <c r="K1288" s="21"/>
      <c r="L1288" s="193" t="e">
        <v>#N/A</v>
      </c>
      <c r="M1288" s="193"/>
      <c r="N1288" s="81"/>
      <c r="O1288" s="193"/>
      <c r="P1288" s="197"/>
      <c r="Q1288" s="21"/>
      <c r="R1288" s="21"/>
      <c r="S1288" s="21"/>
      <c r="T1288" s="81"/>
    </row>
    <row r="1289" spans="1:20" s="413" customFormat="1" ht="42" customHeight="1">
      <c r="A1289" s="192">
        <v>952004</v>
      </c>
      <c r="B1289" s="21" t="s">
        <v>1055</v>
      </c>
      <c r="C1289" s="44" t="s">
        <v>4468</v>
      </c>
      <c r="D1289" s="56" t="s">
        <v>290</v>
      </c>
      <c r="E1289" s="193">
        <v>316300520520001</v>
      </c>
      <c r="F1289" s="197">
        <v>222.03719999999998</v>
      </c>
      <c r="G1289" s="193">
        <v>0</v>
      </c>
      <c r="H1289" s="21"/>
      <c r="I1289" s="193"/>
      <c r="J1289" s="197" t="e">
        <v>#N/A</v>
      </c>
      <c r="K1289" s="21"/>
      <c r="L1289" s="193" t="e">
        <v>#N/A</v>
      </c>
      <c r="M1289" s="193"/>
      <c r="N1289" s="81"/>
      <c r="O1289" s="193"/>
      <c r="P1289" s="197"/>
      <c r="Q1289" s="21"/>
      <c r="R1289" s="21"/>
      <c r="S1289" s="21"/>
      <c r="T1289" s="81"/>
    </row>
    <row r="1290" spans="1:20" s="413" customFormat="1" ht="42" customHeight="1">
      <c r="A1290" s="194">
        <v>952005</v>
      </c>
      <c r="B1290" s="134" t="s">
        <v>956</v>
      </c>
      <c r="C1290" s="44" t="s">
        <v>4469</v>
      </c>
      <c r="D1290" s="57" t="s">
        <v>290</v>
      </c>
      <c r="E1290" s="197">
        <v>315140520520001</v>
      </c>
      <c r="F1290" s="197">
        <v>401.37719999999996</v>
      </c>
      <c r="G1290" s="193">
        <v>0</v>
      </c>
      <c r="H1290" s="134"/>
      <c r="I1290" s="197"/>
      <c r="J1290" s="197" t="e">
        <v>#N/A</v>
      </c>
      <c r="K1290" s="134"/>
      <c r="L1290" s="193" t="e">
        <v>#N/A</v>
      </c>
      <c r="M1290" s="193"/>
      <c r="N1290" s="81"/>
      <c r="O1290" s="193"/>
      <c r="P1290" s="197"/>
      <c r="Q1290" s="134"/>
      <c r="R1290" s="134"/>
      <c r="S1290" s="134"/>
      <c r="T1290" s="81"/>
    </row>
    <row r="1291" spans="1:20" s="413" customFormat="1" ht="42" customHeight="1">
      <c r="A1291" s="192">
        <v>952006</v>
      </c>
      <c r="B1291" s="21" t="s">
        <v>758</v>
      </c>
      <c r="C1291" s="44" t="s">
        <v>759</v>
      </c>
      <c r="D1291" s="56" t="s">
        <v>290</v>
      </c>
      <c r="E1291" s="193"/>
      <c r="F1291" s="197" t="e">
        <v>#N/A</v>
      </c>
      <c r="G1291" s="193" t="s">
        <v>1989</v>
      </c>
      <c r="H1291" s="21"/>
      <c r="I1291" s="193"/>
      <c r="J1291" s="197" t="e">
        <v>#N/A</v>
      </c>
      <c r="K1291" s="21"/>
      <c r="L1291" s="193" t="e">
        <v>#N/A</v>
      </c>
      <c r="M1291" s="193"/>
      <c r="N1291" s="81"/>
      <c r="O1291" s="193"/>
      <c r="P1291" s="197"/>
      <c r="Q1291" s="21"/>
      <c r="R1291" s="21"/>
      <c r="S1291" s="21"/>
      <c r="T1291" s="81"/>
    </row>
    <row r="1292" spans="1:20" s="413" customFormat="1" ht="42" customHeight="1">
      <c r="A1292" s="192">
        <v>952009</v>
      </c>
      <c r="B1292" s="21" t="s">
        <v>2941</v>
      </c>
      <c r="C1292" s="44" t="s">
        <v>4296</v>
      </c>
      <c r="D1292" s="56" t="s">
        <v>290</v>
      </c>
      <c r="E1292" s="193"/>
      <c r="F1292" s="197" t="e">
        <v>#N/A</v>
      </c>
      <c r="G1292" s="193" t="e">
        <v>#N/A</v>
      </c>
      <c r="H1292" s="21"/>
      <c r="I1292" s="193"/>
      <c r="J1292" s="197" t="e">
        <v>#N/A</v>
      </c>
      <c r="K1292" s="21"/>
      <c r="L1292" s="193" t="e">
        <v>#N/A</v>
      </c>
      <c r="M1292" s="193"/>
      <c r="N1292" s="81"/>
      <c r="O1292" s="193"/>
      <c r="P1292" s="197"/>
      <c r="Q1292" s="21"/>
      <c r="R1292" s="21"/>
      <c r="S1292" s="21"/>
      <c r="T1292" s="81"/>
    </row>
    <row r="1293" spans="1:20" s="413" customFormat="1" ht="42" customHeight="1">
      <c r="A1293" s="192">
        <v>952007</v>
      </c>
      <c r="B1293" s="21" t="s">
        <v>760</v>
      </c>
      <c r="C1293" s="44" t="s">
        <v>761</v>
      </c>
      <c r="D1293" s="56" t="s">
        <v>290</v>
      </c>
      <c r="E1293" s="193"/>
      <c r="F1293" s="197" t="e">
        <v>#N/A</v>
      </c>
      <c r="G1293" s="193">
        <v>0</v>
      </c>
      <c r="H1293" s="21"/>
      <c r="I1293" s="193"/>
      <c r="J1293" s="197" t="e">
        <v>#N/A</v>
      </c>
      <c r="K1293" s="21"/>
      <c r="L1293" s="193" t="e">
        <v>#N/A</v>
      </c>
      <c r="M1293" s="193"/>
      <c r="N1293" s="81"/>
      <c r="O1293" s="193"/>
      <c r="P1293" s="197"/>
      <c r="Q1293" s="21"/>
      <c r="R1293" s="21"/>
      <c r="S1293" s="21"/>
      <c r="T1293" s="81"/>
    </row>
    <row r="1294" spans="1:20" s="413" customFormat="1" ht="42" customHeight="1" thickBot="1">
      <c r="A1294" s="192">
        <v>952008</v>
      </c>
      <c r="B1294" s="21" t="s">
        <v>1056</v>
      </c>
      <c r="C1294" s="44" t="s">
        <v>4275</v>
      </c>
      <c r="D1294" s="56" t="s">
        <v>290</v>
      </c>
      <c r="E1294" s="193"/>
      <c r="F1294" s="197" t="e">
        <v>#N/A</v>
      </c>
      <c r="G1294" s="193" t="s">
        <v>1990</v>
      </c>
      <c r="H1294" s="21"/>
      <c r="I1294" s="193"/>
      <c r="J1294" s="197" t="e">
        <v>#N/A</v>
      </c>
      <c r="K1294" s="21"/>
      <c r="L1294" s="193" t="e">
        <v>#N/A</v>
      </c>
      <c r="M1294" s="193"/>
      <c r="N1294" s="81"/>
      <c r="O1294" s="193"/>
      <c r="P1294" s="197"/>
      <c r="Q1294" s="21"/>
      <c r="R1294" s="21"/>
      <c r="S1294" s="21"/>
      <c r="T1294" s="81"/>
    </row>
    <row r="1295" spans="1:20" s="413" customFormat="1" ht="21" customHeight="1">
      <c r="A1295" s="433"/>
      <c r="B1295" s="434"/>
      <c r="C1295" s="484" t="s">
        <v>499</v>
      </c>
      <c r="D1295" s="484"/>
      <c r="E1295" s="485"/>
      <c r="F1295" s="197">
        <v>0</v>
      </c>
      <c r="G1295" s="193" t="e">
        <v>#N/A</v>
      </c>
      <c r="H1295" s="434"/>
      <c r="I1295" s="485"/>
      <c r="J1295" s="197" t="e">
        <v>#N/A</v>
      </c>
      <c r="K1295" s="437"/>
      <c r="L1295" s="193">
        <v>0</v>
      </c>
      <c r="M1295" s="193"/>
      <c r="N1295" s="81"/>
      <c r="O1295" s="193"/>
      <c r="P1295" s="197"/>
      <c r="Q1295" s="434"/>
      <c r="R1295" s="434"/>
      <c r="S1295" s="434"/>
      <c r="T1295" s="81"/>
    </row>
    <row r="1296" spans="1:20" s="413" customFormat="1" ht="21" customHeight="1" thickBot="1">
      <c r="A1296" s="445"/>
      <c r="B1296" s="446"/>
      <c r="C1296" s="446" t="s">
        <v>202</v>
      </c>
      <c r="D1296" s="446"/>
      <c r="E1296" s="448"/>
      <c r="F1296" s="197">
        <v>0</v>
      </c>
      <c r="G1296" s="193" t="e">
        <v>#N/A</v>
      </c>
      <c r="H1296" s="446"/>
      <c r="I1296" s="448"/>
      <c r="J1296" s="197" t="e">
        <v>#N/A</v>
      </c>
      <c r="K1296" s="450"/>
      <c r="L1296" s="193">
        <v>0</v>
      </c>
      <c r="M1296" s="193"/>
      <c r="N1296" s="81"/>
      <c r="O1296" s="193"/>
      <c r="P1296" s="197"/>
      <c r="Q1296" s="446"/>
      <c r="R1296" s="446"/>
      <c r="S1296" s="446"/>
      <c r="T1296" s="81"/>
    </row>
    <row r="1297" spans="1:21" s="413" customFormat="1" ht="42" customHeight="1">
      <c r="A1297" s="192">
        <v>861001</v>
      </c>
      <c r="B1297" s="134" t="s">
        <v>205</v>
      </c>
      <c r="C1297" s="477" t="s">
        <v>1220</v>
      </c>
      <c r="D1297" s="93" t="s">
        <v>289</v>
      </c>
      <c r="E1297" s="195">
        <v>374100610004002</v>
      </c>
      <c r="F1297" s="197">
        <v>2722.5491999999999</v>
      </c>
      <c r="G1297" s="195">
        <v>0</v>
      </c>
      <c r="H1297" s="134"/>
      <c r="I1297" s="195"/>
      <c r="J1297" s="197" t="e">
        <v>#N/A</v>
      </c>
      <c r="K1297" s="134"/>
      <c r="L1297" s="193" t="e">
        <v>#N/A</v>
      </c>
      <c r="M1297" s="195"/>
      <c r="N1297" s="242"/>
      <c r="O1297" s="195"/>
      <c r="P1297" s="206"/>
      <c r="Q1297" s="134"/>
      <c r="R1297" s="134"/>
      <c r="S1297" s="134"/>
      <c r="T1297" s="242"/>
    </row>
    <row r="1298" spans="1:21" s="413" customFormat="1" ht="42" customHeight="1">
      <c r="A1298" s="480">
        <v>861027</v>
      </c>
      <c r="B1298" s="21" t="s">
        <v>3751</v>
      </c>
      <c r="C1298" s="43" t="s">
        <v>4470</v>
      </c>
      <c r="D1298" s="57" t="s">
        <v>289</v>
      </c>
      <c r="E1298" s="197"/>
      <c r="F1298" s="197">
        <v>0</v>
      </c>
      <c r="G1298" s="197"/>
      <c r="H1298" s="21"/>
      <c r="I1298" s="197"/>
      <c r="J1298" s="197" t="e">
        <v>#N/A</v>
      </c>
      <c r="K1298" s="21"/>
      <c r="L1298" s="193">
        <v>0</v>
      </c>
      <c r="M1298" s="197"/>
      <c r="N1298" s="81"/>
      <c r="O1298" s="197"/>
      <c r="P1298" s="197"/>
      <c r="Q1298" s="21"/>
      <c r="R1298" s="21"/>
      <c r="S1298" s="21"/>
      <c r="T1298" s="81"/>
    </row>
    <row r="1299" spans="1:21" s="413" customFormat="1" ht="42" customHeight="1">
      <c r="A1299" s="192">
        <v>861002</v>
      </c>
      <c r="B1299" s="135" t="s">
        <v>203</v>
      </c>
      <c r="C1299" s="44" t="s">
        <v>1221</v>
      </c>
      <c r="D1299" s="56" t="s">
        <v>289</v>
      </c>
      <c r="E1299" s="193">
        <v>374100610514920</v>
      </c>
      <c r="F1299" s="197">
        <v>1672.9860000000001</v>
      </c>
      <c r="G1299" s="193">
        <v>0</v>
      </c>
      <c r="H1299" s="135"/>
      <c r="I1299" s="193"/>
      <c r="J1299" s="197" t="e">
        <v>#N/A</v>
      </c>
      <c r="K1299" s="135"/>
      <c r="L1299" s="193" t="e">
        <v>#N/A</v>
      </c>
      <c r="M1299" s="193"/>
      <c r="N1299" s="83"/>
      <c r="O1299" s="193"/>
      <c r="P1299" s="193"/>
      <c r="Q1299" s="135"/>
      <c r="R1299" s="135"/>
      <c r="S1299" s="135"/>
      <c r="T1299" s="83"/>
    </row>
    <row r="1300" spans="1:21" s="413" customFormat="1" ht="42" customHeight="1">
      <c r="A1300" s="192">
        <v>861019</v>
      </c>
      <c r="B1300" s="21" t="s">
        <v>3187</v>
      </c>
      <c r="C1300" s="44" t="s">
        <v>4471</v>
      </c>
      <c r="D1300" s="56" t="s">
        <v>289</v>
      </c>
      <c r="E1300" s="193">
        <v>374100610514920</v>
      </c>
      <c r="F1300" s="197">
        <v>1672.9860000000001</v>
      </c>
      <c r="G1300" s="193" t="e">
        <v>#N/A</v>
      </c>
      <c r="H1300" s="21"/>
      <c r="I1300" s="193"/>
      <c r="J1300" s="197" t="e">
        <v>#N/A</v>
      </c>
      <c r="K1300" s="21"/>
      <c r="L1300" s="193" t="e">
        <v>#N/A</v>
      </c>
      <c r="M1300" s="193"/>
      <c r="N1300" s="81"/>
      <c r="O1300" s="193"/>
      <c r="P1300" s="197"/>
      <c r="Q1300" s="21"/>
      <c r="R1300" s="21"/>
      <c r="S1300" s="21"/>
      <c r="T1300" s="81"/>
    </row>
    <row r="1301" spans="1:21" s="413" customFormat="1" ht="42" customHeight="1">
      <c r="A1301" s="192">
        <v>861003</v>
      </c>
      <c r="B1301" s="21" t="s">
        <v>204</v>
      </c>
      <c r="C1301" s="44" t="s">
        <v>1222</v>
      </c>
      <c r="D1301" s="56" t="s">
        <v>289</v>
      </c>
      <c r="E1301" s="193">
        <v>374100632313020</v>
      </c>
      <c r="F1301" s="197">
        <v>760.91399999999999</v>
      </c>
      <c r="G1301" s="193">
        <v>0</v>
      </c>
      <c r="H1301" s="21"/>
      <c r="I1301" s="193"/>
      <c r="J1301" s="197" t="e">
        <v>#N/A</v>
      </c>
      <c r="K1301" s="21"/>
      <c r="L1301" s="193" t="e">
        <v>#N/A</v>
      </c>
      <c r="M1301" s="193"/>
      <c r="N1301" s="81"/>
      <c r="O1301" s="193"/>
      <c r="P1301" s="197"/>
      <c r="Q1301" s="21"/>
      <c r="R1301" s="21"/>
      <c r="S1301" s="21"/>
      <c r="T1301" s="81"/>
    </row>
    <row r="1302" spans="1:21" s="413" customFormat="1" ht="42" customHeight="1">
      <c r="A1302" s="194">
        <v>861004</v>
      </c>
      <c r="B1302" s="134" t="s">
        <v>438</v>
      </c>
      <c r="C1302" s="44" t="s">
        <v>4117</v>
      </c>
      <c r="D1302" s="56" t="s">
        <v>289</v>
      </c>
      <c r="E1302" s="193"/>
      <c r="F1302" s="197" t="e">
        <v>#N/A</v>
      </c>
      <c r="G1302" s="193">
        <v>0</v>
      </c>
      <c r="H1302" s="134"/>
      <c r="I1302" s="193"/>
      <c r="J1302" s="197" t="e">
        <v>#N/A</v>
      </c>
      <c r="K1302" s="134"/>
      <c r="L1302" s="193" t="e">
        <v>#N/A</v>
      </c>
      <c r="M1302" s="193"/>
      <c r="N1302" s="81"/>
      <c r="O1302" s="193"/>
      <c r="P1302" s="197"/>
      <c r="Q1302" s="134"/>
      <c r="R1302" s="134"/>
      <c r="S1302" s="134"/>
      <c r="T1302" s="81"/>
    </row>
    <row r="1303" spans="1:21" s="413" customFormat="1" ht="42" customHeight="1">
      <c r="A1303" s="194">
        <v>861005</v>
      </c>
      <c r="B1303" s="134" t="s">
        <v>728</v>
      </c>
      <c r="C1303" s="44" t="s">
        <v>727</v>
      </c>
      <c r="D1303" s="56" t="s">
        <v>289</v>
      </c>
      <c r="E1303" s="193">
        <v>316300610518000</v>
      </c>
      <c r="F1303" s="197">
        <v>631.10879999999997</v>
      </c>
      <c r="G1303" s="193">
        <v>0</v>
      </c>
      <c r="H1303" s="134"/>
      <c r="I1303" s="193"/>
      <c r="J1303" s="197" t="e">
        <v>#N/A</v>
      </c>
      <c r="K1303" s="134"/>
      <c r="L1303" s="193" t="e">
        <v>#N/A</v>
      </c>
      <c r="M1303" s="193"/>
      <c r="N1303" s="81"/>
      <c r="O1303" s="193"/>
      <c r="P1303" s="197"/>
      <c r="Q1303" s="134"/>
      <c r="R1303" s="134"/>
      <c r="S1303" s="134"/>
      <c r="T1303" s="81"/>
    </row>
    <row r="1304" spans="1:21" s="413" customFormat="1" ht="42" customHeight="1">
      <c r="A1304" s="194">
        <v>861006</v>
      </c>
      <c r="B1304" s="134" t="s">
        <v>726</v>
      </c>
      <c r="C1304" s="44" t="s">
        <v>725</v>
      </c>
      <c r="D1304" s="56" t="s">
        <v>289</v>
      </c>
      <c r="E1304" s="193">
        <v>316300610518100</v>
      </c>
      <c r="F1304" s="197">
        <v>618.29880000000003</v>
      </c>
      <c r="G1304" s="193">
        <v>0</v>
      </c>
      <c r="H1304" s="134"/>
      <c r="I1304" s="193"/>
      <c r="J1304" s="197" t="e">
        <v>#N/A</v>
      </c>
      <c r="K1304" s="134"/>
      <c r="L1304" s="193" t="e">
        <v>#N/A</v>
      </c>
      <c r="M1304" s="193"/>
      <c r="N1304" s="81"/>
      <c r="O1304" s="193"/>
      <c r="P1304" s="197"/>
      <c r="Q1304" s="134"/>
      <c r="R1304" s="134"/>
      <c r="S1304" s="134"/>
      <c r="T1304" s="81"/>
    </row>
    <row r="1305" spans="1:21" s="413" customFormat="1" ht="42" customHeight="1">
      <c r="A1305" s="194">
        <v>861007</v>
      </c>
      <c r="B1305" s="134" t="s">
        <v>517</v>
      </c>
      <c r="C1305" s="44" t="s">
        <v>518</v>
      </c>
      <c r="D1305" s="56" t="s">
        <v>289</v>
      </c>
      <c r="E1305" s="193"/>
      <c r="F1305" s="197" t="e">
        <v>#N/A</v>
      </c>
      <c r="G1305" s="193">
        <v>0</v>
      </c>
      <c r="H1305" s="134"/>
      <c r="I1305" s="193"/>
      <c r="J1305" s="197" t="e">
        <v>#N/A</v>
      </c>
      <c r="K1305" s="134"/>
      <c r="L1305" s="193" t="e">
        <v>#N/A</v>
      </c>
      <c r="M1305" s="193"/>
      <c r="N1305" s="81"/>
      <c r="O1305" s="193"/>
      <c r="P1305" s="197"/>
      <c r="Q1305" s="134"/>
      <c r="R1305" s="134"/>
      <c r="S1305" s="134"/>
      <c r="T1305" s="81"/>
    </row>
    <row r="1306" spans="1:21" s="413" customFormat="1" ht="42" customHeight="1">
      <c r="A1306" s="194">
        <v>861008</v>
      </c>
      <c r="B1306" s="134" t="s">
        <v>646</v>
      </c>
      <c r="C1306" s="44" t="s">
        <v>4718</v>
      </c>
      <c r="D1306" s="56" t="s">
        <v>289</v>
      </c>
      <c r="E1306" s="193"/>
      <c r="F1306" s="197" t="e">
        <v>#N/A</v>
      </c>
      <c r="G1306" s="193">
        <v>0</v>
      </c>
      <c r="H1306" s="134"/>
      <c r="I1306" s="193"/>
      <c r="J1306" s="197" t="e">
        <v>#N/A</v>
      </c>
      <c r="K1306" s="134"/>
      <c r="L1306" s="193" t="e">
        <v>#N/A</v>
      </c>
      <c r="M1306" s="193"/>
      <c r="N1306" s="81"/>
      <c r="O1306" s="193"/>
      <c r="P1306" s="197"/>
      <c r="Q1306" s="134"/>
      <c r="R1306" s="134"/>
      <c r="S1306" s="134"/>
      <c r="T1306" s="81"/>
    </row>
    <row r="1307" spans="1:21" s="413" customFormat="1" ht="42" customHeight="1">
      <c r="A1307" s="194">
        <v>861009</v>
      </c>
      <c r="B1307" s="134" t="s">
        <v>647</v>
      </c>
      <c r="C1307" s="44" t="s">
        <v>4719</v>
      </c>
      <c r="D1307" s="56" t="s">
        <v>289</v>
      </c>
      <c r="E1307" s="193"/>
      <c r="F1307" s="197" t="e">
        <v>#N/A</v>
      </c>
      <c r="G1307" s="193">
        <v>0</v>
      </c>
      <c r="H1307" s="134"/>
      <c r="I1307" s="193"/>
      <c r="J1307" s="197" t="e">
        <v>#N/A</v>
      </c>
      <c r="K1307" s="134"/>
      <c r="L1307" s="193" t="e">
        <v>#N/A</v>
      </c>
      <c r="M1307" s="193"/>
      <c r="N1307" s="81"/>
      <c r="O1307" s="193"/>
      <c r="P1307" s="197"/>
      <c r="Q1307" s="134"/>
      <c r="R1307" s="134"/>
      <c r="S1307" s="134"/>
      <c r="T1307" s="81"/>
    </row>
    <row r="1308" spans="1:21" s="413" customFormat="1" ht="42" customHeight="1">
      <c r="A1308" s="478">
        <v>861021</v>
      </c>
      <c r="B1308" s="21" t="s">
        <v>3606</v>
      </c>
      <c r="C1308" s="43" t="s">
        <v>3607</v>
      </c>
      <c r="D1308" s="57" t="s">
        <v>289</v>
      </c>
      <c r="E1308" s="197"/>
      <c r="F1308" s="197">
        <v>0</v>
      </c>
      <c r="G1308" s="197"/>
      <c r="H1308" s="21"/>
      <c r="I1308" s="197"/>
      <c r="J1308" s="197" t="e">
        <v>#N/A</v>
      </c>
      <c r="K1308" s="21"/>
      <c r="L1308" s="193">
        <v>0</v>
      </c>
      <c r="M1308" s="197"/>
      <c r="N1308" s="81"/>
      <c r="O1308" s="197"/>
      <c r="P1308" s="197"/>
      <c r="Q1308" s="21"/>
      <c r="R1308" s="21"/>
      <c r="S1308" s="21"/>
      <c r="T1308" s="81"/>
    </row>
    <row r="1309" spans="1:21" s="413" customFormat="1" ht="42" customHeight="1">
      <c r="A1309" s="478">
        <v>861024</v>
      </c>
      <c r="B1309" s="21" t="s">
        <v>3608</v>
      </c>
      <c r="C1309" s="43" t="s">
        <v>3609</v>
      </c>
      <c r="D1309" s="57" t="s">
        <v>289</v>
      </c>
      <c r="E1309" s="197"/>
      <c r="F1309" s="197">
        <v>0</v>
      </c>
      <c r="G1309" s="197"/>
      <c r="H1309" s="21"/>
      <c r="I1309" s="197"/>
      <c r="J1309" s="197" t="e">
        <v>#N/A</v>
      </c>
      <c r="K1309" s="21"/>
      <c r="L1309" s="193">
        <v>0</v>
      </c>
      <c r="M1309" s="197"/>
      <c r="N1309" s="81"/>
      <c r="O1309" s="197"/>
      <c r="P1309" s="197"/>
      <c r="Q1309" s="21"/>
      <c r="R1309" s="21"/>
      <c r="S1309" s="21"/>
      <c r="T1309" s="81"/>
    </row>
    <row r="1310" spans="1:21" s="413" customFormat="1" ht="42" customHeight="1">
      <c r="A1310" s="478">
        <v>861025</v>
      </c>
      <c r="B1310" s="21" t="s">
        <v>3610</v>
      </c>
      <c r="C1310" s="43" t="s">
        <v>3611</v>
      </c>
      <c r="D1310" s="57" t="s">
        <v>289</v>
      </c>
      <c r="E1310" s="197"/>
      <c r="F1310" s="197">
        <v>0</v>
      </c>
      <c r="G1310" s="197"/>
      <c r="H1310" s="21"/>
      <c r="I1310" s="197"/>
      <c r="J1310" s="197" t="e">
        <v>#N/A</v>
      </c>
      <c r="K1310" s="21"/>
      <c r="L1310" s="193">
        <v>0</v>
      </c>
      <c r="M1310" s="197"/>
      <c r="N1310" s="81"/>
      <c r="O1310" s="197"/>
      <c r="P1310" s="197"/>
      <c r="Q1310" s="21"/>
      <c r="R1310" s="21"/>
      <c r="S1310" s="21"/>
      <c r="T1310" s="81"/>
    </row>
    <row r="1311" spans="1:21" s="413" customFormat="1" ht="42" customHeight="1">
      <c r="A1311" s="478">
        <v>861026</v>
      </c>
      <c r="B1311" s="21" t="s">
        <v>3612</v>
      </c>
      <c r="C1311" s="43" t="s">
        <v>3613</v>
      </c>
      <c r="D1311" s="57" t="s">
        <v>289</v>
      </c>
      <c r="E1311" s="197"/>
      <c r="F1311" s="197">
        <v>0</v>
      </c>
      <c r="G1311" s="197"/>
      <c r="H1311" s="21"/>
      <c r="I1311" s="197"/>
      <c r="J1311" s="197" t="e">
        <v>#N/A</v>
      </c>
      <c r="K1311" s="21"/>
      <c r="L1311" s="193">
        <v>0</v>
      </c>
      <c r="M1311" s="197"/>
      <c r="N1311" s="81"/>
      <c r="O1311" s="197"/>
      <c r="P1311" s="197"/>
      <c r="Q1311" s="21"/>
      <c r="R1311" s="21"/>
      <c r="S1311" s="21"/>
      <c r="T1311" s="81"/>
    </row>
    <row r="1312" spans="1:21" s="413" customFormat="1" ht="42" customHeight="1">
      <c r="A1312" s="194">
        <v>861018</v>
      </c>
      <c r="B1312" s="134" t="s">
        <v>834</v>
      </c>
      <c r="C1312" s="477" t="s">
        <v>835</v>
      </c>
      <c r="D1312" s="93" t="s">
        <v>289</v>
      </c>
      <c r="E1312" s="195"/>
      <c r="F1312" s="197" t="e">
        <v>#N/A</v>
      </c>
      <c r="G1312" s="195" t="s">
        <v>2186</v>
      </c>
      <c r="H1312" s="134"/>
      <c r="I1312" s="195"/>
      <c r="J1312" s="197" t="e">
        <v>#N/A</v>
      </c>
      <c r="K1312" s="134"/>
      <c r="L1312" s="193" t="e">
        <v>#N/A</v>
      </c>
      <c r="M1312" s="195"/>
      <c r="N1312" s="242"/>
      <c r="O1312" s="195"/>
      <c r="P1312" s="206"/>
      <c r="Q1312" s="134"/>
      <c r="R1312" s="134"/>
      <c r="S1312" s="134"/>
      <c r="T1312" s="242"/>
      <c r="U1312" s="194"/>
    </row>
    <row r="1313" spans="1:20" s="413" customFormat="1" ht="42" customHeight="1">
      <c r="A1313" s="192">
        <v>861011</v>
      </c>
      <c r="B1313" s="135" t="s">
        <v>1057</v>
      </c>
      <c r="C1313" s="44" t="s">
        <v>488</v>
      </c>
      <c r="D1313" s="56" t="s">
        <v>289</v>
      </c>
      <c r="E1313" s="193">
        <v>374100610401003</v>
      </c>
      <c r="F1313" s="197">
        <v>441.52080000000001</v>
      </c>
      <c r="G1313" s="193">
        <v>0</v>
      </c>
      <c r="H1313" s="135"/>
      <c r="I1313" s="193" t="s">
        <v>3261</v>
      </c>
      <c r="J1313" s="197">
        <v>309.3066</v>
      </c>
      <c r="K1313" s="135"/>
      <c r="L1313" s="193" t="e">
        <v>#N/A</v>
      </c>
      <c r="M1313" s="193"/>
      <c r="N1313" s="83"/>
      <c r="O1313" s="193"/>
      <c r="P1313" s="193"/>
      <c r="Q1313" s="135"/>
      <c r="R1313" s="135"/>
      <c r="S1313" s="135"/>
      <c r="T1313" s="83"/>
    </row>
    <row r="1314" spans="1:20" s="413" customFormat="1" ht="42" customHeight="1">
      <c r="A1314" s="194">
        <v>861012</v>
      </c>
      <c r="B1314" s="134" t="s">
        <v>446</v>
      </c>
      <c r="C1314" s="44" t="s">
        <v>4118</v>
      </c>
      <c r="D1314" s="56" t="s">
        <v>289</v>
      </c>
      <c r="E1314" s="193"/>
      <c r="F1314" s="197" t="e">
        <v>#N/A</v>
      </c>
      <c r="G1314" s="193">
        <v>0</v>
      </c>
      <c r="H1314" s="134"/>
      <c r="I1314" s="193"/>
      <c r="J1314" s="197" t="e">
        <v>#N/A</v>
      </c>
      <c r="K1314" s="134"/>
      <c r="L1314" s="193" t="e">
        <v>#N/A</v>
      </c>
      <c r="M1314" s="193"/>
      <c r="N1314" s="81"/>
      <c r="O1314" s="193"/>
      <c r="P1314" s="197"/>
      <c r="Q1314" s="134"/>
      <c r="R1314" s="134"/>
      <c r="S1314" s="134"/>
      <c r="T1314" s="81"/>
    </row>
    <row r="1315" spans="1:20" s="413" customFormat="1" ht="42" customHeight="1">
      <c r="A1315" s="194">
        <v>861013</v>
      </c>
      <c r="B1315" s="134" t="s">
        <v>555</v>
      </c>
      <c r="C1315" s="44" t="s">
        <v>556</v>
      </c>
      <c r="D1315" s="56" t="s">
        <v>289</v>
      </c>
      <c r="E1315" s="193">
        <v>374100610504000</v>
      </c>
      <c r="F1315" s="197">
        <v>1552.5719999999999</v>
      </c>
      <c r="G1315" s="193">
        <v>0</v>
      </c>
      <c r="H1315" s="134"/>
      <c r="I1315" s="193"/>
      <c r="J1315" s="197" t="e">
        <v>#N/A</v>
      </c>
      <c r="K1315" s="134"/>
      <c r="L1315" s="193" t="e">
        <v>#N/A</v>
      </c>
      <c r="M1315" s="193"/>
      <c r="N1315" s="81"/>
      <c r="O1315" s="193"/>
      <c r="P1315" s="197"/>
      <c r="Q1315" s="134"/>
      <c r="R1315" s="134"/>
      <c r="S1315" s="134"/>
      <c r="T1315" s="81"/>
    </row>
    <row r="1316" spans="1:20" s="413" customFormat="1" ht="42" customHeight="1">
      <c r="A1316" s="194">
        <v>861014</v>
      </c>
      <c r="B1316" s="134" t="s">
        <v>557</v>
      </c>
      <c r="C1316" s="44" t="s">
        <v>558</v>
      </c>
      <c r="D1316" s="56" t="s">
        <v>289</v>
      </c>
      <c r="E1316" s="193">
        <v>374100610504100</v>
      </c>
      <c r="F1316" s="197">
        <v>1514.1419999999998</v>
      </c>
      <c r="G1316" s="193">
        <v>0</v>
      </c>
      <c r="H1316" s="134"/>
      <c r="I1316" s="193"/>
      <c r="J1316" s="197" t="e">
        <v>#N/A</v>
      </c>
      <c r="K1316" s="134"/>
      <c r="L1316" s="193" t="e">
        <v>#N/A</v>
      </c>
      <c r="M1316" s="193"/>
      <c r="N1316" s="81"/>
      <c r="O1316" s="193"/>
      <c r="P1316" s="197"/>
      <c r="Q1316" s="134"/>
      <c r="R1316" s="134"/>
      <c r="S1316" s="134"/>
      <c r="T1316" s="81"/>
    </row>
    <row r="1317" spans="1:20" s="413" customFormat="1" ht="42" customHeight="1">
      <c r="A1317" s="194">
        <v>861015</v>
      </c>
      <c r="B1317" s="134" t="s">
        <v>559</v>
      </c>
      <c r="C1317" s="44" t="s">
        <v>560</v>
      </c>
      <c r="D1317" s="56" t="s">
        <v>289</v>
      </c>
      <c r="E1317" s="193"/>
      <c r="F1317" s="197" t="e">
        <v>#N/A</v>
      </c>
      <c r="G1317" s="193">
        <v>0</v>
      </c>
      <c r="H1317" s="134"/>
      <c r="I1317" s="193"/>
      <c r="J1317" s="197" t="e">
        <v>#N/A</v>
      </c>
      <c r="K1317" s="134"/>
      <c r="L1317" s="193" t="e">
        <v>#N/A</v>
      </c>
      <c r="M1317" s="193"/>
      <c r="N1317" s="81"/>
      <c r="O1317" s="193"/>
      <c r="P1317" s="197"/>
      <c r="Q1317" s="134"/>
      <c r="R1317" s="134"/>
      <c r="S1317" s="134"/>
      <c r="T1317" s="81"/>
    </row>
    <row r="1318" spans="1:20" s="413" customFormat="1" ht="42" customHeight="1">
      <c r="A1318" s="194">
        <v>861016</v>
      </c>
      <c r="B1318" s="134" t="s">
        <v>729</v>
      </c>
      <c r="C1318" s="44" t="s">
        <v>731</v>
      </c>
      <c r="D1318" s="56" t="s">
        <v>289</v>
      </c>
      <c r="E1318" s="193">
        <v>316000372432000</v>
      </c>
      <c r="F1318" s="197">
        <v>169.09200000000001</v>
      </c>
      <c r="G1318" s="193">
        <v>0</v>
      </c>
      <c r="H1318" s="134"/>
      <c r="I1318" s="193"/>
      <c r="J1318" s="197" t="e">
        <v>#N/A</v>
      </c>
      <c r="K1318" s="134"/>
      <c r="L1318" s="193" t="e">
        <v>#N/A</v>
      </c>
      <c r="M1318" s="193"/>
      <c r="N1318" s="81"/>
      <c r="O1318" s="193"/>
      <c r="P1318" s="197"/>
      <c r="Q1318" s="134"/>
      <c r="R1318" s="134"/>
      <c r="S1318" s="134"/>
      <c r="T1318" s="81"/>
    </row>
    <row r="1319" spans="1:20" s="413" customFormat="1" ht="42" customHeight="1">
      <c r="A1319" s="194">
        <v>861017</v>
      </c>
      <c r="B1319" s="134" t="s">
        <v>730</v>
      </c>
      <c r="C1319" s="44" t="s">
        <v>732</v>
      </c>
      <c r="D1319" s="56" t="s">
        <v>289</v>
      </c>
      <c r="E1319" s="193"/>
      <c r="F1319" s="197" t="e">
        <v>#N/A</v>
      </c>
      <c r="G1319" s="193">
        <v>0</v>
      </c>
      <c r="H1319" s="134"/>
      <c r="I1319" s="193"/>
      <c r="J1319" s="197" t="e">
        <v>#N/A</v>
      </c>
      <c r="K1319" s="134"/>
      <c r="L1319" s="193" t="e">
        <v>#N/A</v>
      </c>
      <c r="M1319" s="193"/>
      <c r="N1319" s="81"/>
      <c r="O1319" s="193"/>
      <c r="P1319" s="197"/>
      <c r="Q1319" s="134"/>
      <c r="R1319" s="134"/>
      <c r="S1319" s="134"/>
      <c r="T1319" s="81"/>
    </row>
    <row r="1320" spans="1:20" s="413" customFormat="1" ht="42" customHeight="1">
      <c r="A1320" s="439">
        <v>884003</v>
      </c>
      <c r="B1320" s="134" t="s">
        <v>4826</v>
      </c>
      <c r="C1320" s="477" t="s">
        <v>4827</v>
      </c>
      <c r="D1320" s="93" t="s">
        <v>289</v>
      </c>
      <c r="E1320" s="195"/>
      <c r="F1320" s="197">
        <v>0</v>
      </c>
      <c r="G1320" s="195"/>
      <c r="H1320" s="134"/>
      <c r="I1320" s="195"/>
      <c r="J1320" s="197"/>
      <c r="K1320" s="134"/>
      <c r="L1320" s="193">
        <v>0</v>
      </c>
      <c r="M1320" s="195"/>
      <c r="N1320" s="242"/>
      <c r="O1320" s="195"/>
      <c r="P1320" s="206"/>
      <c r="Q1320" s="134"/>
      <c r="R1320" s="134"/>
      <c r="S1320" s="134"/>
      <c r="T1320" s="242"/>
    </row>
    <row r="1321" spans="1:20" s="413" customFormat="1" ht="42" customHeight="1">
      <c r="A1321" s="192">
        <v>884001</v>
      </c>
      <c r="B1321" s="134" t="s">
        <v>88</v>
      </c>
      <c r="C1321" s="477" t="s">
        <v>4139</v>
      </c>
      <c r="D1321" s="128" t="s">
        <v>290</v>
      </c>
      <c r="E1321" s="206">
        <v>316300840710830</v>
      </c>
      <c r="F1321" s="197">
        <v>711.37919999999997</v>
      </c>
      <c r="G1321" s="195">
        <v>0</v>
      </c>
      <c r="H1321" s="134"/>
      <c r="I1321" s="206"/>
      <c r="J1321" s="197" t="e">
        <v>#N/A</v>
      </c>
      <c r="K1321" s="134"/>
      <c r="L1321" s="193" t="e">
        <v>#N/A</v>
      </c>
      <c r="M1321" s="195"/>
      <c r="N1321" s="242"/>
      <c r="O1321" s="195"/>
      <c r="P1321" s="206"/>
      <c r="Q1321" s="134"/>
      <c r="R1321" s="134"/>
      <c r="S1321" s="134"/>
      <c r="T1321" s="242"/>
    </row>
    <row r="1322" spans="1:20" s="413" customFormat="1" ht="42" customHeight="1">
      <c r="A1322" s="480">
        <v>984002</v>
      </c>
      <c r="B1322" s="21" t="s">
        <v>4796</v>
      </c>
      <c r="C1322" s="43" t="s">
        <v>4797</v>
      </c>
      <c r="D1322" s="57" t="s">
        <v>290</v>
      </c>
      <c r="E1322" s="197"/>
      <c r="F1322" s="197">
        <v>0</v>
      </c>
      <c r="G1322" s="197"/>
      <c r="H1322" s="21"/>
      <c r="I1322" s="197"/>
      <c r="J1322" s="197" t="e">
        <v>#N/A</v>
      </c>
      <c r="K1322" s="21"/>
      <c r="L1322" s="193">
        <v>0</v>
      </c>
      <c r="M1322" s="197"/>
      <c r="N1322" s="81"/>
      <c r="O1322" s="197"/>
      <c r="P1322" s="197"/>
      <c r="Q1322" s="21"/>
      <c r="R1322" s="21"/>
      <c r="S1322" s="21"/>
      <c r="T1322" s="81"/>
    </row>
    <row r="1323" spans="1:20" s="413" customFormat="1" ht="42" customHeight="1" thickBot="1">
      <c r="A1323" s="192">
        <v>884002</v>
      </c>
      <c r="B1323" s="135" t="s">
        <v>577</v>
      </c>
      <c r="C1323" s="44" t="s">
        <v>4720</v>
      </c>
      <c r="D1323" s="56" t="s">
        <v>289</v>
      </c>
      <c r="E1323" s="193"/>
      <c r="F1323" s="197" t="e">
        <v>#N/A</v>
      </c>
      <c r="G1323" s="193">
        <v>0</v>
      </c>
      <c r="H1323" s="135"/>
      <c r="I1323" s="193"/>
      <c r="J1323" s="197" t="e">
        <v>#N/A</v>
      </c>
      <c r="K1323" s="135"/>
      <c r="L1323" s="193" t="e">
        <v>#N/A</v>
      </c>
      <c r="M1323" s="193"/>
      <c r="N1323" s="83"/>
      <c r="O1323" s="193"/>
      <c r="P1323" s="193"/>
      <c r="Q1323" s="135"/>
      <c r="R1323" s="135"/>
      <c r="S1323" s="135"/>
      <c r="T1323" s="83"/>
    </row>
    <row r="1324" spans="1:20" s="413" customFormat="1" ht="21" customHeight="1" thickBot="1">
      <c r="A1324" s="454"/>
      <c r="B1324" s="455"/>
      <c r="C1324" s="466" t="s">
        <v>15</v>
      </c>
      <c r="D1324" s="466"/>
      <c r="E1324" s="467"/>
      <c r="F1324" s="197">
        <v>0</v>
      </c>
      <c r="G1324" s="193" t="e">
        <v>#N/A</v>
      </c>
      <c r="H1324" s="455"/>
      <c r="I1324" s="467"/>
      <c r="J1324" s="197" t="e">
        <v>#N/A</v>
      </c>
      <c r="K1324" s="458"/>
      <c r="L1324" s="193">
        <v>0</v>
      </c>
      <c r="M1324" s="193"/>
      <c r="N1324" s="81"/>
      <c r="O1324" s="193"/>
      <c r="P1324" s="197"/>
      <c r="Q1324" s="455"/>
      <c r="R1324" s="455"/>
      <c r="S1324" s="455"/>
      <c r="T1324" s="81"/>
    </row>
    <row r="1325" spans="1:20" s="413" customFormat="1" ht="42" customHeight="1">
      <c r="A1325" s="203">
        <v>981001</v>
      </c>
      <c r="B1325" s="135" t="s">
        <v>648</v>
      </c>
      <c r="C1325" s="44" t="s">
        <v>4472</v>
      </c>
      <c r="D1325" s="56" t="s">
        <v>290</v>
      </c>
      <c r="E1325" s="193"/>
      <c r="F1325" s="197" t="e">
        <v>#N/A</v>
      </c>
      <c r="G1325" s="193">
        <v>0</v>
      </c>
      <c r="H1325" s="135"/>
      <c r="I1325" s="193"/>
      <c r="J1325" s="197" t="e">
        <v>#N/A</v>
      </c>
      <c r="K1325" s="135"/>
      <c r="L1325" s="193" t="e">
        <v>#N/A</v>
      </c>
      <c r="M1325" s="193"/>
      <c r="N1325" s="81"/>
      <c r="O1325" s="193"/>
      <c r="P1325" s="197"/>
      <c r="Q1325" s="135"/>
      <c r="R1325" s="135"/>
      <c r="S1325" s="135"/>
      <c r="T1325" s="81"/>
    </row>
    <row r="1326" spans="1:20" s="413" customFormat="1" ht="42" customHeight="1">
      <c r="A1326" s="192">
        <v>981002</v>
      </c>
      <c r="B1326" s="21" t="s">
        <v>649</v>
      </c>
      <c r="C1326" s="44" t="s">
        <v>4119</v>
      </c>
      <c r="D1326" s="56" t="s">
        <v>290</v>
      </c>
      <c r="E1326" s="193"/>
      <c r="F1326" s="197" t="e">
        <v>#N/A</v>
      </c>
      <c r="G1326" s="193">
        <v>0</v>
      </c>
      <c r="H1326" s="21"/>
      <c r="I1326" s="193"/>
      <c r="J1326" s="197" t="e">
        <v>#N/A</v>
      </c>
      <c r="K1326" s="21"/>
      <c r="L1326" s="193" t="e">
        <v>#N/A</v>
      </c>
      <c r="M1326" s="193"/>
      <c r="N1326" s="81"/>
      <c r="O1326" s="193"/>
      <c r="P1326" s="197"/>
      <c r="Q1326" s="21"/>
      <c r="R1326" s="21"/>
      <c r="S1326" s="21"/>
      <c r="T1326" s="81"/>
    </row>
    <row r="1327" spans="1:20" s="413" customFormat="1" ht="42" customHeight="1" thickBot="1">
      <c r="A1327" s="207">
        <v>981003</v>
      </c>
      <c r="B1327" s="139" t="s">
        <v>1058</v>
      </c>
      <c r="C1327" s="44" t="s">
        <v>4297</v>
      </c>
      <c r="D1327" s="122" t="s">
        <v>290</v>
      </c>
      <c r="E1327" s="208"/>
      <c r="F1327" s="197" t="e">
        <v>#N/A</v>
      </c>
      <c r="G1327" s="193">
        <v>0</v>
      </c>
      <c r="H1327" s="139"/>
      <c r="I1327" s="208"/>
      <c r="J1327" s="197" t="e">
        <v>#N/A</v>
      </c>
      <c r="K1327" s="139"/>
      <c r="L1327" s="193" t="e">
        <v>#N/A</v>
      </c>
      <c r="M1327" s="193"/>
      <c r="N1327" s="81"/>
      <c r="O1327" s="193"/>
      <c r="P1327" s="197"/>
      <c r="Q1327" s="139"/>
      <c r="R1327" s="139"/>
      <c r="S1327" s="139"/>
      <c r="T1327" s="81"/>
    </row>
    <row r="1328" spans="1:20" s="413" customFormat="1" ht="42" customHeight="1">
      <c r="A1328" s="203">
        <v>981004</v>
      </c>
      <c r="B1328" s="135" t="s">
        <v>957</v>
      </c>
      <c r="C1328" s="44" t="s">
        <v>1223</v>
      </c>
      <c r="D1328" s="57" t="s">
        <v>290</v>
      </c>
      <c r="E1328" s="197"/>
      <c r="F1328" s="197" t="e">
        <v>#N/A</v>
      </c>
      <c r="G1328" s="193">
        <v>0</v>
      </c>
      <c r="H1328" s="135"/>
      <c r="I1328" s="197"/>
      <c r="J1328" s="197" t="e">
        <v>#N/A</v>
      </c>
      <c r="K1328" s="135"/>
      <c r="L1328" s="193" t="e">
        <v>#N/A</v>
      </c>
      <c r="M1328" s="193" t="s">
        <v>2823</v>
      </c>
      <c r="N1328" s="81">
        <v>632.38483564176215</v>
      </c>
      <c r="O1328" s="193"/>
      <c r="P1328" s="197"/>
      <c r="Q1328" s="135"/>
      <c r="R1328" s="135"/>
      <c r="S1328" s="135"/>
      <c r="T1328" s="81"/>
    </row>
    <row r="1329" spans="1:20" s="413" customFormat="1" ht="42" customHeight="1">
      <c r="A1329" s="192">
        <v>981005</v>
      </c>
      <c r="B1329" s="21" t="s">
        <v>958</v>
      </c>
      <c r="C1329" s="44" t="s">
        <v>4087</v>
      </c>
      <c r="D1329" s="57" t="s">
        <v>290</v>
      </c>
      <c r="E1329" s="197"/>
      <c r="F1329" s="197" t="e">
        <v>#N/A</v>
      </c>
      <c r="G1329" s="193">
        <v>0</v>
      </c>
      <c r="H1329" s="21"/>
      <c r="I1329" s="197"/>
      <c r="J1329" s="197" t="e">
        <v>#N/A</v>
      </c>
      <c r="K1329" s="21"/>
      <c r="L1329" s="193" t="e">
        <v>#N/A</v>
      </c>
      <c r="M1329" s="193" t="s">
        <v>2825</v>
      </c>
      <c r="N1329" s="81">
        <v>891.60046175483967</v>
      </c>
      <c r="O1329" s="193"/>
      <c r="P1329" s="197"/>
      <c r="Q1329" s="21"/>
      <c r="R1329" s="21"/>
      <c r="S1329" s="21"/>
      <c r="T1329" s="81"/>
    </row>
    <row r="1330" spans="1:20" s="413" customFormat="1" ht="42" customHeight="1">
      <c r="A1330" s="192">
        <v>981006</v>
      </c>
      <c r="B1330" s="21" t="s">
        <v>959</v>
      </c>
      <c r="C1330" s="44" t="s">
        <v>4120</v>
      </c>
      <c r="D1330" s="57" t="s">
        <v>290</v>
      </c>
      <c r="E1330" s="197"/>
      <c r="F1330" s="197" t="e">
        <v>#N/A</v>
      </c>
      <c r="G1330" s="193" t="s">
        <v>2201</v>
      </c>
      <c r="H1330" s="21"/>
      <c r="I1330" s="197"/>
      <c r="J1330" s="197" t="e">
        <v>#N/A</v>
      </c>
      <c r="K1330" s="21"/>
      <c r="L1330" s="193" t="e">
        <v>#N/A</v>
      </c>
      <c r="M1330" s="193" t="s">
        <v>2824</v>
      </c>
      <c r="N1330" s="81">
        <v>891.60046175483967</v>
      </c>
      <c r="O1330" s="193"/>
      <c r="P1330" s="197"/>
      <c r="Q1330" s="21"/>
      <c r="R1330" s="21"/>
      <c r="S1330" s="21"/>
      <c r="T1330" s="81"/>
    </row>
    <row r="1331" spans="1:20" s="413" customFormat="1" ht="42" customHeight="1">
      <c r="A1331" s="192">
        <v>981007</v>
      </c>
      <c r="B1331" s="21" t="s">
        <v>63</v>
      </c>
      <c r="C1331" s="44" t="s">
        <v>4121</v>
      </c>
      <c r="D1331" s="57" t="s">
        <v>290</v>
      </c>
      <c r="E1331" s="197"/>
      <c r="F1331" s="197" t="e">
        <v>#N/A</v>
      </c>
      <c r="G1331" s="193">
        <v>0</v>
      </c>
      <c r="H1331" s="21"/>
      <c r="I1331" s="197"/>
      <c r="J1331" s="197" t="e">
        <v>#N/A</v>
      </c>
      <c r="K1331" s="21"/>
      <c r="L1331" s="193" t="e">
        <v>#N/A</v>
      </c>
      <c r="M1331" s="193" t="s">
        <v>2822</v>
      </c>
      <c r="N1331" s="81">
        <v>2359.644909111053</v>
      </c>
      <c r="O1331" s="193"/>
      <c r="P1331" s="197"/>
      <c r="Q1331" s="21"/>
      <c r="R1331" s="21"/>
      <c r="S1331" s="21"/>
      <c r="T1331" s="81"/>
    </row>
    <row r="1332" spans="1:20" s="413" customFormat="1" ht="42" customHeight="1">
      <c r="A1332" s="192">
        <v>881001</v>
      </c>
      <c r="B1332" s="21" t="s">
        <v>650</v>
      </c>
      <c r="C1332" s="44" t="s">
        <v>4122</v>
      </c>
      <c r="D1332" s="57" t="s">
        <v>289</v>
      </c>
      <c r="E1332" s="197">
        <v>316306810114000</v>
      </c>
      <c r="F1332" s="197">
        <v>402.23399999999998</v>
      </c>
      <c r="G1332" s="193">
        <v>0</v>
      </c>
      <c r="H1332" s="21"/>
      <c r="I1332" s="197"/>
      <c r="J1332" s="197" t="e">
        <v>#N/A</v>
      </c>
      <c r="K1332" s="21"/>
      <c r="L1332" s="193" t="e">
        <v>#N/A</v>
      </c>
      <c r="M1332" s="193"/>
      <c r="N1332" s="81"/>
      <c r="O1332" s="193"/>
      <c r="P1332" s="197"/>
      <c r="Q1332" s="21"/>
      <c r="R1332" s="21"/>
      <c r="S1332" s="21"/>
      <c r="T1332" s="81"/>
    </row>
    <row r="1333" spans="1:20" s="413" customFormat="1" ht="42" customHeight="1">
      <c r="A1333" s="192">
        <v>881002</v>
      </c>
      <c r="B1333" s="21" t="s">
        <v>296</v>
      </c>
      <c r="C1333" s="44" t="s">
        <v>4123</v>
      </c>
      <c r="D1333" s="57" t="s">
        <v>289</v>
      </c>
      <c r="E1333" s="197">
        <v>316306810114010</v>
      </c>
      <c r="F1333" s="197">
        <v>504.714</v>
      </c>
      <c r="G1333" s="193">
        <v>0</v>
      </c>
      <c r="H1333" s="21"/>
      <c r="I1333" s="197"/>
      <c r="J1333" s="197" t="e">
        <v>#N/A</v>
      </c>
      <c r="K1333" s="21"/>
      <c r="L1333" s="193" t="e">
        <v>#N/A</v>
      </c>
      <c r="M1333" s="193"/>
      <c r="N1333" s="81"/>
      <c r="O1333" s="193"/>
      <c r="P1333" s="197"/>
      <c r="Q1333" s="21"/>
      <c r="R1333" s="21"/>
      <c r="S1333" s="21"/>
      <c r="T1333" s="81"/>
    </row>
    <row r="1334" spans="1:20" s="413" customFormat="1" ht="42" customHeight="1">
      <c r="A1334" s="192">
        <v>881003</v>
      </c>
      <c r="B1334" s="21" t="s">
        <v>651</v>
      </c>
      <c r="C1334" s="44" t="s">
        <v>4124</v>
      </c>
      <c r="D1334" s="57" t="s">
        <v>289</v>
      </c>
      <c r="E1334" s="197">
        <v>316306810114030</v>
      </c>
      <c r="F1334" s="197">
        <v>324.5172</v>
      </c>
      <c r="G1334" s="193">
        <v>0</v>
      </c>
      <c r="H1334" s="21"/>
      <c r="I1334" s="197"/>
      <c r="J1334" s="197" t="e">
        <v>#N/A</v>
      </c>
      <c r="K1334" s="21"/>
      <c r="L1334" s="193" t="e">
        <v>#N/A</v>
      </c>
      <c r="M1334" s="193"/>
      <c r="N1334" s="81"/>
      <c r="O1334" s="193"/>
      <c r="P1334" s="197"/>
      <c r="Q1334" s="21"/>
      <c r="R1334" s="21"/>
      <c r="S1334" s="21"/>
      <c r="T1334" s="81"/>
    </row>
    <row r="1335" spans="1:20" s="413" customFormat="1" ht="42" customHeight="1">
      <c r="A1335" s="192">
        <v>881004</v>
      </c>
      <c r="B1335" s="21" t="s">
        <v>652</v>
      </c>
      <c r="C1335" s="44" t="s">
        <v>4125</v>
      </c>
      <c r="D1335" s="57" t="s">
        <v>289</v>
      </c>
      <c r="E1335" s="197">
        <v>316306810114040</v>
      </c>
      <c r="F1335" s="197">
        <v>432.12119999999993</v>
      </c>
      <c r="G1335" s="193">
        <v>0</v>
      </c>
      <c r="H1335" s="21"/>
      <c r="I1335" s="197"/>
      <c r="J1335" s="197" t="e">
        <v>#N/A</v>
      </c>
      <c r="K1335" s="21"/>
      <c r="L1335" s="193" t="e">
        <v>#N/A</v>
      </c>
      <c r="M1335" s="193"/>
      <c r="N1335" s="81"/>
      <c r="O1335" s="193"/>
      <c r="P1335" s="197"/>
      <c r="Q1335" s="21"/>
      <c r="R1335" s="21"/>
      <c r="S1335" s="21"/>
      <c r="T1335" s="81"/>
    </row>
    <row r="1336" spans="1:20" s="413" customFormat="1" ht="42" customHeight="1">
      <c r="A1336" s="192">
        <v>881005</v>
      </c>
      <c r="B1336" s="21" t="s">
        <v>653</v>
      </c>
      <c r="C1336" s="44" t="s">
        <v>4126</v>
      </c>
      <c r="D1336" s="57" t="s">
        <v>289</v>
      </c>
      <c r="E1336" s="197">
        <v>316306810114050</v>
      </c>
      <c r="F1336" s="197">
        <v>415.9008</v>
      </c>
      <c r="G1336" s="193">
        <v>0</v>
      </c>
      <c r="H1336" s="21"/>
      <c r="I1336" s="197"/>
      <c r="J1336" s="197" t="e">
        <v>#N/A</v>
      </c>
      <c r="K1336" s="21"/>
      <c r="L1336" s="193" t="e">
        <v>#N/A</v>
      </c>
      <c r="M1336" s="193"/>
      <c r="N1336" s="81"/>
      <c r="O1336" s="193"/>
      <c r="P1336" s="197"/>
      <c r="Q1336" s="21"/>
      <c r="R1336" s="21"/>
      <c r="S1336" s="21"/>
      <c r="T1336" s="81"/>
    </row>
    <row r="1337" spans="1:20" s="413" customFormat="1" ht="42" customHeight="1">
      <c r="A1337" s="192">
        <v>881006</v>
      </c>
      <c r="B1337" s="21" t="s">
        <v>453</v>
      </c>
      <c r="C1337" s="44" t="s">
        <v>4127</v>
      </c>
      <c r="D1337" s="57" t="s">
        <v>289</v>
      </c>
      <c r="E1337" s="197">
        <v>316306810114060</v>
      </c>
      <c r="F1337" s="197">
        <v>428.71080000000001</v>
      </c>
      <c r="G1337" s="193">
        <v>0</v>
      </c>
      <c r="H1337" s="21"/>
      <c r="I1337" s="197"/>
      <c r="J1337" s="197" t="e">
        <v>#N/A</v>
      </c>
      <c r="K1337" s="21"/>
      <c r="L1337" s="193" t="e">
        <v>#N/A</v>
      </c>
      <c r="M1337" s="193"/>
      <c r="N1337" s="81"/>
      <c r="O1337" s="193"/>
      <c r="P1337" s="197"/>
      <c r="Q1337" s="21"/>
      <c r="R1337" s="21"/>
      <c r="S1337" s="21"/>
      <c r="T1337" s="81"/>
    </row>
    <row r="1338" spans="1:20" s="413" customFormat="1" ht="42" customHeight="1">
      <c r="A1338" s="192">
        <v>881007</v>
      </c>
      <c r="B1338" s="21" t="s">
        <v>1059</v>
      </c>
      <c r="C1338" s="44" t="s">
        <v>4298</v>
      </c>
      <c r="D1338" s="57" t="s">
        <v>289</v>
      </c>
      <c r="E1338" s="197"/>
      <c r="F1338" s="197" t="e">
        <v>#N/A</v>
      </c>
      <c r="G1338" s="193" t="s">
        <v>1991</v>
      </c>
      <c r="H1338" s="21"/>
      <c r="I1338" s="197"/>
      <c r="J1338" s="197" t="e">
        <v>#N/A</v>
      </c>
      <c r="K1338" s="21"/>
      <c r="L1338" s="193" t="e">
        <v>#N/A</v>
      </c>
      <c r="M1338" s="193"/>
      <c r="N1338" s="81"/>
      <c r="O1338" s="193"/>
      <c r="P1338" s="197"/>
      <c r="Q1338" s="21"/>
      <c r="R1338" s="21"/>
      <c r="S1338" s="21"/>
      <c r="T1338" s="81"/>
    </row>
    <row r="1339" spans="1:20" s="459" customFormat="1" ht="42" customHeight="1">
      <c r="A1339" s="192">
        <v>881008</v>
      </c>
      <c r="B1339" s="21" t="s">
        <v>1060</v>
      </c>
      <c r="C1339" s="44" t="s">
        <v>4299</v>
      </c>
      <c r="D1339" s="57" t="s">
        <v>289</v>
      </c>
      <c r="E1339" s="197"/>
      <c r="F1339" s="197" t="e">
        <v>#N/A</v>
      </c>
      <c r="G1339" s="193" t="s">
        <v>1991</v>
      </c>
      <c r="H1339" s="21"/>
      <c r="I1339" s="197"/>
      <c r="J1339" s="197" t="e">
        <v>#N/A</v>
      </c>
      <c r="K1339" s="21"/>
      <c r="L1339" s="193" t="e">
        <v>#N/A</v>
      </c>
      <c r="M1339" s="193"/>
      <c r="N1339" s="81"/>
      <c r="O1339" s="193"/>
      <c r="P1339" s="197"/>
      <c r="Q1339" s="21"/>
      <c r="R1339" s="21"/>
      <c r="S1339" s="21"/>
      <c r="T1339" s="81"/>
    </row>
    <row r="1340" spans="1:20" s="413" customFormat="1" ht="42" customHeight="1">
      <c r="A1340" s="192">
        <v>881016</v>
      </c>
      <c r="B1340" s="21" t="s">
        <v>2996</v>
      </c>
      <c r="C1340" s="44" t="s">
        <v>2997</v>
      </c>
      <c r="D1340" s="57" t="s">
        <v>289</v>
      </c>
      <c r="E1340" s="197"/>
      <c r="F1340" s="197" t="e">
        <v>#N/A</v>
      </c>
      <c r="G1340" s="193" t="e">
        <v>#N/A</v>
      </c>
      <c r="H1340" s="21"/>
      <c r="I1340" s="197"/>
      <c r="J1340" s="197" t="e">
        <v>#N/A</v>
      </c>
      <c r="K1340" s="21"/>
      <c r="L1340" s="193" t="e">
        <v>#N/A</v>
      </c>
      <c r="M1340" s="193"/>
      <c r="N1340" s="81"/>
      <c r="O1340" s="193"/>
      <c r="P1340" s="197"/>
      <c r="Q1340" s="21"/>
      <c r="R1340" s="21"/>
      <c r="S1340" s="21"/>
      <c r="T1340" s="81"/>
    </row>
    <row r="1341" spans="1:20" s="413" customFormat="1" ht="42" customHeight="1">
      <c r="A1341" s="192">
        <v>881009</v>
      </c>
      <c r="B1341" s="21" t="s">
        <v>880</v>
      </c>
      <c r="C1341" s="44" t="s">
        <v>4276</v>
      </c>
      <c r="D1341" s="57" t="s">
        <v>289</v>
      </c>
      <c r="E1341" s="197"/>
      <c r="F1341" s="197" t="e">
        <v>#N/A</v>
      </c>
      <c r="G1341" s="193">
        <v>0</v>
      </c>
      <c r="H1341" s="21"/>
      <c r="I1341" s="197"/>
      <c r="J1341" s="197" t="e">
        <v>#N/A</v>
      </c>
      <c r="K1341" s="21"/>
      <c r="L1341" s="193" t="e">
        <v>#N/A</v>
      </c>
      <c r="M1341" s="193"/>
      <c r="N1341" s="81"/>
      <c r="O1341" s="193"/>
      <c r="P1341" s="197"/>
      <c r="Q1341" s="21"/>
      <c r="R1341" s="21"/>
      <c r="S1341" s="21"/>
      <c r="T1341" s="81"/>
    </row>
    <row r="1342" spans="1:20" s="413" customFormat="1" ht="42" customHeight="1">
      <c r="A1342" s="192">
        <v>881010</v>
      </c>
      <c r="B1342" s="21" t="s">
        <v>881</v>
      </c>
      <c r="C1342" s="44" t="s">
        <v>4277</v>
      </c>
      <c r="D1342" s="57" t="s">
        <v>289</v>
      </c>
      <c r="E1342" s="197"/>
      <c r="F1342" s="197" t="e">
        <v>#N/A</v>
      </c>
      <c r="G1342" s="193">
        <v>0</v>
      </c>
      <c r="H1342" s="21"/>
      <c r="I1342" s="197"/>
      <c r="J1342" s="197" t="e">
        <v>#N/A</v>
      </c>
      <c r="K1342" s="21"/>
      <c r="L1342" s="193" t="e">
        <v>#N/A</v>
      </c>
      <c r="M1342" s="193"/>
      <c r="N1342" s="81"/>
      <c r="O1342" s="193"/>
      <c r="P1342" s="197"/>
      <c r="Q1342" s="21"/>
      <c r="R1342" s="21"/>
      <c r="S1342" s="21"/>
      <c r="T1342" s="81"/>
    </row>
    <row r="1343" spans="1:20" s="413" customFormat="1" ht="42" customHeight="1">
      <c r="A1343" s="192">
        <v>881011</v>
      </c>
      <c r="B1343" s="21" t="s">
        <v>883</v>
      </c>
      <c r="C1343" s="44" t="s">
        <v>4721</v>
      </c>
      <c r="D1343" s="57" t="s">
        <v>289</v>
      </c>
      <c r="E1343" s="197"/>
      <c r="F1343" s="197" t="e">
        <v>#N/A</v>
      </c>
      <c r="G1343" s="193">
        <v>0</v>
      </c>
      <c r="H1343" s="21"/>
      <c r="I1343" s="197"/>
      <c r="J1343" s="197" t="e">
        <v>#N/A</v>
      </c>
      <c r="K1343" s="21"/>
      <c r="L1343" s="193" t="e">
        <v>#N/A</v>
      </c>
      <c r="M1343" s="193"/>
      <c r="N1343" s="81"/>
      <c r="O1343" s="193"/>
      <c r="P1343" s="197"/>
      <c r="Q1343" s="21"/>
      <c r="R1343" s="21"/>
      <c r="S1343" s="21"/>
      <c r="T1343" s="81"/>
    </row>
    <row r="1344" spans="1:20" s="413" customFormat="1" ht="42" customHeight="1">
      <c r="A1344" s="192">
        <v>881012</v>
      </c>
      <c r="B1344" s="21" t="s">
        <v>884</v>
      </c>
      <c r="C1344" s="44" t="s">
        <v>4722</v>
      </c>
      <c r="D1344" s="57" t="s">
        <v>289</v>
      </c>
      <c r="E1344" s="197"/>
      <c r="F1344" s="197" t="e">
        <v>#N/A</v>
      </c>
      <c r="G1344" s="193">
        <v>0</v>
      </c>
      <c r="H1344" s="21"/>
      <c r="I1344" s="197"/>
      <c r="J1344" s="197" t="e">
        <v>#N/A</v>
      </c>
      <c r="K1344" s="21"/>
      <c r="L1344" s="193" t="e">
        <v>#N/A</v>
      </c>
      <c r="M1344" s="193"/>
      <c r="N1344" s="81"/>
      <c r="O1344" s="193"/>
      <c r="P1344" s="197"/>
      <c r="Q1344" s="21"/>
      <c r="R1344" s="21"/>
      <c r="S1344" s="21"/>
      <c r="T1344" s="81"/>
    </row>
    <row r="1345" spans="1:20" s="413" customFormat="1" ht="42" customHeight="1">
      <c r="A1345" s="192">
        <v>881013</v>
      </c>
      <c r="B1345" s="21" t="s">
        <v>885</v>
      </c>
      <c r="C1345" s="44" t="s">
        <v>4723</v>
      </c>
      <c r="D1345" s="57" t="s">
        <v>289</v>
      </c>
      <c r="E1345" s="197"/>
      <c r="F1345" s="197" t="e">
        <v>#N/A</v>
      </c>
      <c r="G1345" s="193">
        <v>0</v>
      </c>
      <c r="H1345" s="21"/>
      <c r="I1345" s="197"/>
      <c r="J1345" s="197" t="e">
        <v>#N/A</v>
      </c>
      <c r="K1345" s="21"/>
      <c r="L1345" s="193" t="e">
        <v>#N/A</v>
      </c>
      <c r="M1345" s="193"/>
      <c r="N1345" s="81"/>
      <c r="O1345" s="193"/>
      <c r="P1345" s="197"/>
      <c r="Q1345" s="21"/>
      <c r="R1345" s="21"/>
      <c r="S1345" s="21"/>
      <c r="T1345" s="81"/>
    </row>
    <row r="1346" spans="1:20" s="413" customFormat="1" ht="42" customHeight="1">
      <c r="A1346" s="192">
        <v>881014</v>
      </c>
      <c r="B1346" s="21" t="s">
        <v>886</v>
      </c>
      <c r="C1346" s="44" t="s">
        <v>4724</v>
      </c>
      <c r="D1346" s="57" t="s">
        <v>289</v>
      </c>
      <c r="E1346" s="197"/>
      <c r="F1346" s="197" t="e">
        <v>#N/A</v>
      </c>
      <c r="G1346" s="193">
        <v>0</v>
      </c>
      <c r="H1346" s="21"/>
      <c r="I1346" s="197"/>
      <c r="J1346" s="197" t="e">
        <v>#N/A</v>
      </c>
      <c r="K1346" s="21"/>
      <c r="L1346" s="193" t="e">
        <v>#N/A</v>
      </c>
      <c r="M1346" s="193"/>
      <c r="N1346" s="81"/>
      <c r="O1346" s="193"/>
      <c r="P1346" s="197"/>
      <c r="Q1346" s="21"/>
      <c r="R1346" s="21"/>
      <c r="S1346" s="21"/>
      <c r="T1346" s="81"/>
    </row>
    <row r="1347" spans="1:20" s="413" customFormat="1" ht="42" customHeight="1">
      <c r="A1347" s="194">
        <v>981017</v>
      </c>
      <c r="B1347" s="134" t="s">
        <v>2931</v>
      </c>
      <c r="C1347" s="44" t="s">
        <v>4725</v>
      </c>
      <c r="D1347" s="56" t="s">
        <v>289</v>
      </c>
      <c r="E1347" s="193"/>
      <c r="F1347" s="197" t="e">
        <v>#N/A</v>
      </c>
      <c r="G1347" s="193" t="e">
        <v>#N/A</v>
      </c>
      <c r="H1347" s="134"/>
      <c r="I1347" s="193"/>
      <c r="J1347" s="197" t="e">
        <v>#N/A</v>
      </c>
      <c r="K1347" s="134"/>
      <c r="L1347" s="193" t="e">
        <v>#N/A</v>
      </c>
      <c r="M1347" s="193"/>
      <c r="N1347" s="81"/>
      <c r="O1347" s="193"/>
      <c r="P1347" s="197"/>
      <c r="Q1347" s="134"/>
      <c r="R1347" s="134"/>
      <c r="S1347" s="134"/>
      <c r="T1347" s="81"/>
    </row>
    <row r="1348" spans="1:20" s="413" customFormat="1" ht="42" customHeight="1">
      <c r="A1348" s="194">
        <v>981018</v>
      </c>
      <c r="B1348" s="134" t="s">
        <v>2932</v>
      </c>
      <c r="C1348" s="44" t="s">
        <v>4726</v>
      </c>
      <c r="D1348" s="56" t="s">
        <v>289</v>
      </c>
      <c r="E1348" s="193"/>
      <c r="F1348" s="197" t="e">
        <v>#N/A</v>
      </c>
      <c r="G1348" s="193" t="e">
        <v>#N/A</v>
      </c>
      <c r="H1348" s="134"/>
      <c r="I1348" s="193"/>
      <c r="J1348" s="197" t="e">
        <v>#N/A</v>
      </c>
      <c r="K1348" s="134"/>
      <c r="L1348" s="193" t="e">
        <v>#N/A</v>
      </c>
      <c r="M1348" s="193"/>
      <c r="N1348" s="81"/>
      <c r="O1348" s="193"/>
      <c r="P1348" s="197"/>
      <c r="Q1348" s="134"/>
      <c r="R1348" s="134"/>
      <c r="S1348" s="134"/>
      <c r="T1348" s="81"/>
    </row>
    <row r="1349" spans="1:20" s="413" customFormat="1" ht="42" customHeight="1">
      <c r="A1349" s="194">
        <v>981015</v>
      </c>
      <c r="B1349" s="134" t="s">
        <v>2933</v>
      </c>
      <c r="C1349" s="44" t="s">
        <v>4727</v>
      </c>
      <c r="D1349" s="56" t="s">
        <v>289</v>
      </c>
      <c r="E1349" s="193"/>
      <c r="F1349" s="197" t="e">
        <v>#N/A</v>
      </c>
      <c r="G1349" s="193" t="e">
        <v>#N/A</v>
      </c>
      <c r="H1349" s="134"/>
      <c r="I1349" s="193"/>
      <c r="J1349" s="197" t="e">
        <v>#N/A</v>
      </c>
      <c r="K1349" s="134"/>
      <c r="L1349" s="193" t="e">
        <v>#N/A</v>
      </c>
      <c r="M1349" s="193"/>
      <c r="N1349" s="81"/>
      <c r="O1349" s="193"/>
      <c r="P1349" s="197"/>
      <c r="Q1349" s="134"/>
      <c r="R1349" s="134"/>
      <c r="S1349" s="134"/>
      <c r="T1349" s="81"/>
    </row>
    <row r="1350" spans="1:20" s="413" customFormat="1" ht="42" customHeight="1">
      <c r="A1350" s="194">
        <v>981016</v>
      </c>
      <c r="B1350" s="134" t="s">
        <v>2934</v>
      </c>
      <c r="C1350" s="44" t="s">
        <v>4728</v>
      </c>
      <c r="D1350" s="56" t="s">
        <v>289</v>
      </c>
      <c r="E1350" s="193"/>
      <c r="F1350" s="197" t="e">
        <v>#N/A</v>
      </c>
      <c r="G1350" s="193" t="e">
        <v>#N/A</v>
      </c>
      <c r="H1350" s="134"/>
      <c r="I1350" s="193"/>
      <c r="J1350" s="197" t="e">
        <v>#N/A</v>
      </c>
      <c r="K1350" s="134"/>
      <c r="L1350" s="193" t="e">
        <v>#N/A</v>
      </c>
      <c r="M1350" s="193"/>
      <c r="N1350" s="81"/>
      <c r="O1350" s="193"/>
      <c r="P1350" s="197"/>
      <c r="Q1350" s="134"/>
      <c r="R1350" s="134"/>
      <c r="S1350" s="134"/>
      <c r="T1350" s="81"/>
    </row>
    <row r="1351" spans="1:20" s="413" customFormat="1" ht="42" customHeight="1">
      <c r="A1351" s="194">
        <v>981012</v>
      </c>
      <c r="B1351" s="134" t="s">
        <v>1122</v>
      </c>
      <c r="C1351" s="44" t="s">
        <v>4473</v>
      </c>
      <c r="D1351" s="56" t="s">
        <v>289</v>
      </c>
      <c r="E1351" s="193"/>
      <c r="F1351" s="197" t="e">
        <v>#N/A</v>
      </c>
      <c r="G1351" s="193">
        <v>0</v>
      </c>
      <c r="H1351" s="134"/>
      <c r="I1351" s="193"/>
      <c r="J1351" s="197" t="e">
        <v>#N/A</v>
      </c>
      <c r="K1351" s="134"/>
      <c r="L1351" s="193" t="e">
        <v>#N/A</v>
      </c>
      <c r="M1351" s="193"/>
      <c r="N1351" s="81"/>
      <c r="O1351" s="193"/>
      <c r="P1351" s="197"/>
      <c r="Q1351" s="134"/>
      <c r="R1351" s="134"/>
      <c r="S1351" s="134"/>
      <c r="T1351" s="81"/>
    </row>
    <row r="1352" spans="1:20" s="413" customFormat="1" ht="42" customHeight="1">
      <c r="A1352" s="194">
        <v>981013</v>
      </c>
      <c r="B1352" s="134" t="s">
        <v>1123</v>
      </c>
      <c r="C1352" s="44" t="s">
        <v>4600</v>
      </c>
      <c r="D1352" s="56" t="s">
        <v>289</v>
      </c>
      <c r="E1352" s="193"/>
      <c r="F1352" s="197" t="e">
        <v>#N/A</v>
      </c>
      <c r="G1352" s="193">
        <v>0</v>
      </c>
      <c r="H1352" s="134"/>
      <c r="I1352" s="193"/>
      <c r="J1352" s="197" t="e">
        <v>#N/A</v>
      </c>
      <c r="K1352" s="134"/>
      <c r="L1352" s="193" t="e">
        <v>#N/A</v>
      </c>
      <c r="M1352" s="193"/>
      <c r="N1352" s="81"/>
      <c r="O1352" s="193"/>
      <c r="P1352" s="197"/>
      <c r="Q1352" s="134"/>
      <c r="R1352" s="134"/>
      <c r="S1352" s="134"/>
      <c r="T1352" s="81"/>
    </row>
    <row r="1353" spans="1:20" s="413" customFormat="1" ht="42" customHeight="1">
      <c r="A1353" s="194">
        <v>981014</v>
      </c>
      <c r="B1353" s="134" t="s">
        <v>1124</v>
      </c>
      <c r="C1353" s="44" t="s">
        <v>4474</v>
      </c>
      <c r="D1353" s="56" t="s">
        <v>289</v>
      </c>
      <c r="E1353" s="193"/>
      <c r="F1353" s="197" t="e">
        <v>#N/A</v>
      </c>
      <c r="G1353" s="193">
        <v>0</v>
      </c>
      <c r="H1353" s="134"/>
      <c r="I1353" s="193"/>
      <c r="J1353" s="197" t="e">
        <v>#N/A</v>
      </c>
      <c r="K1353" s="134"/>
      <c r="L1353" s="193" t="e">
        <v>#N/A</v>
      </c>
      <c r="M1353" s="193"/>
      <c r="N1353" s="81"/>
      <c r="O1353" s="193"/>
      <c r="P1353" s="197"/>
      <c r="Q1353" s="134"/>
      <c r="R1353" s="134"/>
      <c r="S1353" s="134"/>
      <c r="T1353" s="81"/>
    </row>
    <row r="1354" spans="1:20" s="413" customFormat="1" ht="42" customHeight="1">
      <c r="A1354" s="192">
        <v>981008</v>
      </c>
      <c r="B1354" s="21" t="s">
        <v>1061</v>
      </c>
      <c r="C1354" s="44" t="s">
        <v>580</v>
      </c>
      <c r="D1354" s="57" t="s">
        <v>290</v>
      </c>
      <c r="E1354" s="197"/>
      <c r="F1354" s="197" t="e">
        <v>#N/A</v>
      </c>
      <c r="G1354" s="193">
        <v>0</v>
      </c>
      <c r="H1354" s="21"/>
      <c r="I1354" s="197"/>
      <c r="J1354" s="197" t="e">
        <v>#N/A</v>
      </c>
      <c r="K1354" s="21"/>
      <c r="L1354" s="193" t="e">
        <v>#N/A</v>
      </c>
      <c r="M1354" s="193"/>
      <c r="N1354" s="81"/>
      <c r="O1354" s="193"/>
      <c r="P1354" s="197"/>
      <c r="Q1354" s="21"/>
      <c r="R1354" s="21"/>
      <c r="S1354" s="21"/>
      <c r="T1354" s="81"/>
    </row>
    <row r="1355" spans="1:20" s="413" customFormat="1" ht="42" customHeight="1">
      <c r="A1355" s="194">
        <v>981019</v>
      </c>
      <c r="B1355" s="134" t="s">
        <v>3216</v>
      </c>
      <c r="C1355" s="44" t="s">
        <v>4475</v>
      </c>
      <c r="D1355" s="56" t="s">
        <v>290</v>
      </c>
      <c r="E1355" s="193"/>
      <c r="F1355" s="197" t="e">
        <v>#N/A</v>
      </c>
      <c r="G1355" s="193" t="e">
        <v>#N/A</v>
      </c>
      <c r="H1355" s="134"/>
      <c r="I1355" s="193"/>
      <c r="J1355" s="197" t="e">
        <v>#N/A</v>
      </c>
      <c r="K1355" s="134"/>
      <c r="L1355" s="193" t="e">
        <v>#N/A</v>
      </c>
      <c r="M1355" s="193"/>
      <c r="N1355" s="81"/>
      <c r="O1355" s="193"/>
      <c r="P1355" s="197"/>
      <c r="Q1355" s="134"/>
      <c r="R1355" s="134"/>
      <c r="S1355" s="134"/>
      <c r="T1355" s="81"/>
    </row>
    <row r="1356" spans="1:20" s="413" customFormat="1" ht="42" customHeight="1">
      <c r="A1356" s="194">
        <v>981020</v>
      </c>
      <c r="B1356" s="134" t="s">
        <v>3217</v>
      </c>
      <c r="C1356" s="44" t="s">
        <v>4476</v>
      </c>
      <c r="D1356" s="56" t="s">
        <v>290</v>
      </c>
      <c r="E1356" s="193"/>
      <c r="F1356" s="197" t="e">
        <v>#N/A</v>
      </c>
      <c r="G1356" s="193" t="e">
        <v>#N/A</v>
      </c>
      <c r="H1356" s="134"/>
      <c r="I1356" s="193"/>
      <c r="J1356" s="197" t="e">
        <v>#N/A</v>
      </c>
      <c r="K1356" s="134"/>
      <c r="L1356" s="193" t="e">
        <v>#N/A</v>
      </c>
      <c r="M1356" s="193"/>
      <c r="N1356" s="81"/>
      <c r="O1356" s="193"/>
      <c r="P1356" s="197"/>
      <c r="Q1356" s="134"/>
      <c r="R1356" s="134"/>
      <c r="S1356" s="134"/>
      <c r="T1356" s="81"/>
    </row>
    <row r="1357" spans="1:20" s="413" customFormat="1" ht="42" customHeight="1">
      <c r="A1357" s="192">
        <v>981009</v>
      </c>
      <c r="B1357" s="21" t="s">
        <v>271</v>
      </c>
      <c r="C1357" s="44" t="s">
        <v>4729</v>
      </c>
      <c r="D1357" s="57" t="s">
        <v>290</v>
      </c>
      <c r="E1357" s="197"/>
      <c r="F1357" s="197" t="e">
        <v>#N/A</v>
      </c>
      <c r="G1357" s="193">
        <v>0</v>
      </c>
      <c r="H1357" s="21"/>
      <c r="I1357" s="197"/>
      <c r="J1357" s="197" t="e">
        <v>#N/A</v>
      </c>
      <c r="K1357" s="21"/>
      <c r="L1357" s="193" t="e">
        <v>#N/A</v>
      </c>
      <c r="M1357" s="193"/>
      <c r="N1357" s="81"/>
      <c r="O1357" s="193"/>
      <c r="P1357" s="197"/>
      <c r="Q1357" s="21"/>
      <c r="R1357" s="21"/>
      <c r="S1357" s="21"/>
      <c r="T1357" s="81"/>
    </row>
    <row r="1358" spans="1:20" s="413" customFormat="1" ht="42" customHeight="1">
      <c r="A1358" s="192">
        <v>981010</v>
      </c>
      <c r="B1358" s="21" t="s">
        <v>272</v>
      </c>
      <c r="C1358" s="44" t="s">
        <v>4730</v>
      </c>
      <c r="D1358" s="57" t="s">
        <v>290</v>
      </c>
      <c r="E1358" s="197"/>
      <c r="F1358" s="197" t="e">
        <v>#N/A</v>
      </c>
      <c r="G1358" s="193">
        <v>0</v>
      </c>
      <c r="H1358" s="21"/>
      <c r="I1358" s="197"/>
      <c r="J1358" s="197" t="e">
        <v>#N/A</v>
      </c>
      <c r="K1358" s="21"/>
      <c r="L1358" s="193" t="e">
        <v>#N/A</v>
      </c>
      <c r="M1358" s="193"/>
      <c r="N1358" s="81"/>
      <c r="O1358" s="193"/>
      <c r="P1358" s="197"/>
      <c r="Q1358" s="21"/>
      <c r="R1358" s="21"/>
      <c r="S1358" s="21"/>
      <c r="T1358" s="81"/>
    </row>
    <row r="1359" spans="1:20" s="413" customFormat="1" ht="42" customHeight="1" thickBot="1">
      <c r="A1359" s="207">
        <v>981011</v>
      </c>
      <c r="B1359" s="139" t="s">
        <v>273</v>
      </c>
      <c r="C1359" s="44" t="s">
        <v>4731</v>
      </c>
      <c r="D1359" s="167" t="s">
        <v>290</v>
      </c>
      <c r="E1359" s="209"/>
      <c r="F1359" s="197" t="e">
        <v>#N/A</v>
      </c>
      <c r="G1359" s="193">
        <v>0</v>
      </c>
      <c r="H1359" s="139"/>
      <c r="I1359" s="209"/>
      <c r="J1359" s="197" t="e">
        <v>#N/A</v>
      </c>
      <c r="K1359" s="139"/>
      <c r="L1359" s="193" t="e">
        <v>#N/A</v>
      </c>
      <c r="M1359" s="193"/>
      <c r="N1359" s="81"/>
      <c r="O1359" s="193"/>
      <c r="P1359" s="197"/>
      <c r="Q1359" s="139"/>
      <c r="R1359" s="139"/>
      <c r="S1359" s="139"/>
      <c r="T1359" s="81"/>
    </row>
    <row r="1360" spans="1:20" s="413" customFormat="1" ht="21" customHeight="1">
      <c r="A1360" s="433"/>
      <c r="B1360" s="434"/>
      <c r="C1360" s="484" t="s">
        <v>1789</v>
      </c>
      <c r="D1360" s="484"/>
      <c r="E1360" s="485"/>
      <c r="F1360" s="197">
        <v>0</v>
      </c>
      <c r="G1360" s="193" t="e">
        <v>#N/A</v>
      </c>
      <c r="H1360" s="434"/>
      <c r="I1360" s="485"/>
      <c r="J1360" s="197" t="e">
        <v>#N/A</v>
      </c>
      <c r="K1360" s="437"/>
      <c r="L1360" s="193">
        <v>0</v>
      </c>
      <c r="M1360" s="193"/>
      <c r="N1360" s="81"/>
      <c r="O1360" s="193"/>
      <c r="P1360" s="197"/>
      <c r="Q1360" s="434"/>
      <c r="R1360" s="434"/>
      <c r="S1360" s="434"/>
      <c r="T1360" s="81"/>
    </row>
    <row r="1361" spans="1:20" s="413" customFormat="1" ht="21" customHeight="1" thickBot="1">
      <c r="A1361" s="445"/>
      <c r="B1361" s="446"/>
      <c r="C1361" s="446" t="s">
        <v>1790</v>
      </c>
      <c r="D1361" s="446"/>
      <c r="E1361" s="448"/>
      <c r="F1361" s="197">
        <v>0</v>
      </c>
      <c r="G1361" s="193" t="e">
        <v>#N/A</v>
      </c>
      <c r="H1361" s="446"/>
      <c r="I1361" s="448"/>
      <c r="J1361" s="197" t="e">
        <v>#N/A</v>
      </c>
      <c r="K1361" s="450"/>
      <c r="L1361" s="193">
        <v>0</v>
      </c>
      <c r="M1361" s="193"/>
      <c r="N1361" s="81"/>
      <c r="O1361" s="193"/>
      <c r="P1361" s="197"/>
      <c r="Q1361" s="446"/>
      <c r="R1361" s="446"/>
      <c r="S1361" s="446"/>
      <c r="T1361" s="81"/>
    </row>
    <row r="1362" spans="1:20" s="413" customFormat="1" ht="42" customHeight="1">
      <c r="A1362" s="192">
        <v>917058</v>
      </c>
      <c r="B1362" s="21" t="s">
        <v>1793</v>
      </c>
      <c r="C1362" s="44" t="s">
        <v>1795</v>
      </c>
      <c r="D1362" s="57" t="s">
        <v>289</v>
      </c>
      <c r="E1362" s="197"/>
      <c r="F1362" s="197" t="e">
        <v>#N/A</v>
      </c>
      <c r="G1362" s="193">
        <v>0</v>
      </c>
      <c r="H1362" s="21"/>
      <c r="I1362" s="197"/>
      <c r="J1362" s="197" t="e">
        <v>#N/A</v>
      </c>
      <c r="K1362" s="21"/>
      <c r="L1362" s="193" t="e">
        <v>#N/A</v>
      </c>
      <c r="M1362" s="193" t="s">
        <v>2826</v>
      </c>
      <c r="N1362" s="81">
        <v>1751.46</v>
      </c>
      <c r="O1362" s="193"/>
      <c r="P1362" s="197"/>
      <c r="Q1362" s="21"/>
      <c r="R1362" s="21"/>
      <c r="S1362" s="21"/>
      <c r="T1362" s="81"/>
    </row>
    <row r="1363" spans="1:20" s="413" customFormat="1" ht="42" customHeight="1">
      <c r="A1363" s="192">
        <v>917062</v>
      </c>
      <c r="B1363" s="21" t="s">
        <v>2895</v>
      </c>
      <c r="C1363" s="44" t="s">
        <v>4477</v>
      </c>
      <c r="D1363" s="57" t="s">
        <v>290</v>
      </c>
      <c r="E1363" s="197"/>
      <c r="F1363" s="197" t="e">
        <v>#N/A</v>
      </c>
      <c r="G1363" s="193" t="e">
        <v>#N/A</v>
      </c>
      <c r="H1363" s="21"/>
      <c r="I1363" s="197"/>
      <c r="J1363" s="197" t="e">
        <v>#N/A</v>
      </c>
      <c r="K1363" s="21"/>
      <c r="L1363" s="193" t="e">
        <v>#N/A</v>
      </c>
      <c r="M1363" s="193"/>
      <c r="N1363" s="81"/>
      <c r="O1363" s="193"/>
      <c r="P1363" s="197"/>
      <c r="Q1363" s="21"/>
      <c r="R1363" s="21"/>
      <c r="S1363" s="21"/>
      <c r="T1363" s="81"/>
    </row>
    <row r="1364" spans="1:20" s="413" customFormat="1" ht="42" customHeight="1">
      <c r="A1364" s="192">
        <v>917059</v>
      </c>
      <c r="B1364" s="21" t="s">
        <v>1794</v>
      </c>
      <c r="C1364" s="44" t="s">
        <v>1796</v>
      </c>
      <c r="D1364" s="57" t="s">
        <v>289</v>
      </c>
      <c r="E1364" s="197"/>
      <c r="F1364" s="197" t="e">
        <v>#N/A</v>
      </c>
      <c r="G1364" s="193">
        <v>0</v>
      </c>
      <c r="H1364" s="21"/>
      <c r="I1364" s="197"/>
      <c r="J1364" s="197" t="e">
        <v>#N/A</v>
      </c>
      <c r="K1364" s="21"/>
      <c r="L1364" s="193" t="e">
        <v>#N/A</v>
      </c>
      <c r="M1364" s="193" t="s">
        <v>2839</v>
      </c>
      <c r="N1364" s="81">
        <v>5641.8975000000009</v>
      </c>
      <c r="O1364" s="193"/>
      <c r="P1364" s="197"/>
      <c r="Q1364" s="21"/>
      <c r="R1364" s="21"/>
      <c r="S1364" s="21"/>
      <c r="T1364" s="81"/>
    </row>
    <row r="1365" spans="1:20" s="413" customFormat="1" ht="42" customHeight="1">
      <c r="A1365" s="192">
        <v>917060</v>
      </c>
      <c r="B1365" s="21" t="s">
        <v>1791</v>
      </c>
      <c r="C1365" s="44" t="s">
        <v>1792</v>
      </c>
      <c r="D1365" s="57" t="s">
        <v>289</v>
      </c>
      <c r="E1365" s="197"/>
      <c r="F1365" s="197" t="e">
        <v>#N/A</v>
      </c>
      <c r="G1365" s="193">
        <v>0</v>
      </c>
      <c r="H1365" s="21"/>
      <c r="I1365" s="197"/>
      <c r="J1365" s="197" t="e">
        <v>#N/A</v>
      </c>
      <c r="K1365" s="21"/>
      <c r="L1365" s="193" t="e">
        <v>#N/A</v>
      </c>
      <c r="M1365" s="193" t="s">
        <v>2840</v>
      </c>
      <c r="N1365" s="81">
        <v>5523.5553756077115</v>
      </c>
      <c r="O1365" s="193"/>
      <c r="P1365" s="197"/>
      <c r="Q1365" s="21"/>
      <c r="R1365" s="21"/>
      <c r="S1365" s="21"/>
      <c r="T1365" s="81"/>
    </row>
    <row r="1366" spans="1:20" s="413" customFormat="1" ht="21" customHeight="1" thickBot="1">
      <c r="A1366" s="445"/>
      <c r="B1366" s="446"/>
      <c r="C1366" s="446" t="s">
        <v>1797</v>
      </c>
      <c r="D1366" s="446"/>
      <c r="E1366" s="448"/>
      <c r="F1366" s="197">
        <v>0</v>
      </c>
      <c r="G1366" s="193" t="e">
        <v>#N/A</v>
      </c>
      <c r="H1366" s="446"/>
      <c r="I1366" s="448"/>
      <c r="J1366" s="197" t="e">
        <v>#N/A</v>
      </c>
      <c r="K1366" s="450"/>
      <c r="L1366" s="193">
        <v>0</v>
      </c>
      <c r="M1366" s="193"/>
      <c r="N1366" s="81"/>
      <c r="O1366" s="193"/>
      <c r="P1366" s="197"/>
      <c r="Q1366" s="446"/>
      <c r="R1366" s="446"/>
      <c r="S1366" s="446"/>
      <c r="T1366" s="81"/>
    </row>
    <row r="1367" spans="1:20" s="413" customFormat="1" ht="42" customHeight="1">
      <c r="A1367" s="192">
        <v>923035</v>
      </c>
      <c r="B1367" s="81" t="s">
        <v>1836</v>
      </c>
      <c r="C1367" s="44" t="s">
        <v>1837</v>
      </c>
      <c r="D1367" s="57" t="s">
        <v>289</v>
      </c>
      <c r="E1367" s="197"/>
      <c r="F1367" s="197" t="e">
        <v>#N/A</v>
      </c>
      <c r="G1367" s="193">
        <v>0</v>
      </c>
      <c r="H1367" s="81"/>
      <c r="I1367" s="197"/>
      <c r="J1367" s="197" t="e">
        <v>#N/A</v>
      </c>
      <c r="K1367" s="81"/>
      <c r="L1367" s="193" t="e">
        <v>#N/A</v>
      </c>
      <c r="M1367" s="193"/>
      <c r="N1367" s="81"/>
      <c r="O1367" s="193"/>
      <c r="P1367" s="197"/>
      <c r="Q1367" s="81"/>
      <c r="R1367" s="81"/>
      <c r="S1367" s="81"/>
      <c r="T1367" s="81"/>
    </row>
    <row r="1368" spans="1:20" s="413" customFormat="1" ht="42" customHeight="1">
      <c r="A1368" s="192">
        <v>924034</v>
      </c>
      <c r="B1368" s="81" t="s">
        <v>1806</v>
      </c>
      <c r="C1368" s="44" t="s">
        <v>1798</v>
      </c>
      <c r="D1368" s="57" t="s">
        <v>289</v>
      </c>
      <c r="E1368" s="197"/>
      <c r="F1368" s="197" t="e">
        <v>#N/A</v>
      </c>
      <c r="G1368" s="193">
        <v>0</v>
      </c>
      <c r="H1368" s="81"/>
      <c r="I1368" s="197"/>
      <c r="J1368" s="197" t="e">
        <v>#N/A</v>
      </c>
      <c r="K1368" s="81"/>
      <c r="L1368" s="193" t="e">
        <v>#N/A</v>
      </c>
      <c r="M1368" s="193" t="s">
        <v>2827</v>
      </c>
      <c r="N1368" s="81">
        <v>3572.5232734439023</v>
      </c>
      <c r="O1368" s="193"/>
      <c r="P1368" s="197"/>
      <c r="Q1368" s="81"/>
      <c r="R1368" s="81"/>
      <c r="S1368" s="81"/>
      <c r="T1368" s="81"/>
    </row>
    <row r="1369" spans="1:20" s="413" customFormat="1" ht="42" customHeight="1">
      <c r="A1369" s="192">
        <v>924035</v>
      </c>
      <c r="B1369" s="81" t="s">
        <v>1807</v>
      </c>
      <c r="C1369" s="44" t="s">
        <v>1799</v>
      </c>
      <c r="D1369" s="57" t="s">
        <v>289</v>
      </c>
      <c r="E1369" s="197"/>
      <c r="F1369" s="197" t="e">
        <v>#N/A</v>
      </c>
      <c r="G1369" s="193">
        <v>0</v>
      </c>
      <c r="H1369" s="81"/>
      <c r="I1369" s="197"/>
      <c r="J1369" s="197" t="e">
        <v>#N/A</v>
      </c>
      <c r="K1369" s="81"/>
      <c r="L1369" s="193" t="e">
        <v>#N/A</v>
      </c>
      <c r="M1369" s="193" t="s">
        <v>2828</v>
      </c>
      <c r="N1369" s="81">
        <v>1378.1775</v>
      </c>
      <c r="O1369" s="193"/>
      <c r="P1369" s="197"/>
      <c r="Q1369" s="81"/>
      <c r="R1369" s="81"/>
      <c r="S1369" s="81"/>
      <c r="T1369" s="81"/>
    </row>
    <row r="1370" spans="1:20" s="413" customFormat="1" ht="42" customHeight="1">
      <c r="A1370" s="192">
        <v>924036</v>
      </c>
      <c r="B1370" s="81" t="s">
        <v>1808</v>
      </c>
      <c r="C1370" s="44" t="s">
        <v>1800</v>
      </c>
      <c r="D1370" s="57" t="s">
        <v>289</v>
      </c>
      <c r="E1370" s="197"/>
      <c r="F1370" s="197" t="e">
        <v>#N/A</v>
      </c>
      <c r="G1370" s="193">
        <v>0</v>
      </c>
      <c r="H1370" s="81"/>
      <c r="I1370" s="197"/>
      <c r="J1370" s="197" t="e">
        <v>#N/A</v>
      </c>
      <c r="K1370" s="81"/>
      <c r="L1370" s="193" t="e">
        <v>#N/A</v>
      </c>
      <c r="M1370" s="193" t="s">
        <v>2829</v>
      </c>
      <c r="N1370" s="81">
        <v>56.171749582451312</v>
      </c>
      <c r="O1370" s="193"/>
      <c r="P1370" s="197"/>
      <c r="Q1370" s="81"/>
      <c r="R1370" s="81"/>
      <c r="S1370" s="81"/>
      <c r="T1370" s="81"/>
    </row>
    <row r="1371" spans="1:20" s="413" customFormat="1" ht="42" customHeight="1">
      <c r="A1371" s="192">
        <v>924037</v>
      </c>
      <c r="B1371" s="81" t="s">
        <v>1809</v>
      </c>
      <c r="C1371" s="44" t="s">
        <v>1801</v>
      </c>
      <c r="D1371" s="57" t="s">
        <v>289</v>
      </c>
      <c r="E1371" s="197"/>
      <c r="F1371" s="197" t="e">
        <v>#N/A</v>
      </c>
      <c r="G1371" s="193">
        <v>0</v>
      </c>
      <c r="H1371" s="81"/>
      <c r="I1371" s="197"/>
      <c r="J1371" s="197" t="e">
        <v>#N/A</v>
      </c>
      <c r="K1371" s="81"/>
      <c r="L1371" s="193" t="e">
        <v>#N/A</v>
      </c>
      <c r="M1371" s="193" t="s">
        <v>2830</v>
      </c>
      <c r="N1371" s="81">
        <v>3239.2375592546914</v>
      </c>
      <c r="O1371" s="193"/>
      <c r="P1371" s="197"/>
      <c r="Q1371" s="81"/>
      <c r="R1371" s="81"/>
      <c r="S1371" s="81"/>
      <c r="T1371" s="81"/>
    </row>
    <row r="1372" spans="1:20" s="413" customFormat="1" ht="42" customHeight="1">
      <c r="A1372" s="192">
        <v>924038</v>
      </c>
      <c r="B1372" s="81" t="s">
        <v>1810</v>
      </c>
      <c r="C1372" s="44" t="s">
        <v>1802</v>
      </c>
      <c r="D1372" s="57" t="s">
        <v>289</v>
      </c>
      <c r="E1372" s="197"/>
      <c r="F1372" s="197" t="e">
        <v>#N/A</v>
      </c>
      <c r="G1372" s="193">
        <v>0</v>
      </c>
      <c r="H1372" s="81"/>
      <c r="I1372" s="197"/>
      <c r="J1372" s="197" t="e">
        <v>#N/A</v>
      </c>
      <c r="K1372" s="81"/>
      <c r="L1372" s="193" t="e">
        <v>#N/A</v>
      </c>
      <c r="M1372" s="193" t="s">
        <v>2831</v>
      </c>
      <c r="N1372" s="81">
        <v>902.24250000000006</v>
      </c>
      <c r="O1372" s="193"/>
      <c r="P1372" s="197"/>
      <c r="Q1372" s="81"/>
      <c r="R1372" s="81"/>
      <c r="S1372" s="81"/>
      <c r="T1372" s="81"/>
    </row>
    <row r="1373" spans="1:20" s="413" customFormat="1" ht="42" customHeight="1">
      <c r="A1373" s="192">
        <v>924039</v>
      </c>
      <c r="B1373" s="81" t="s">
        <v>1811</v>
      </c>
      <c r="C1373" s="44" t="s">
        <v>1803</v>
      </c>
      <c r="D1373" s="57" t="s">
        <v>289</v>
      </c>
      <c r="E1373" s="197"/>
      <c r="F1373" s="197" t="e">
        <v>#N/A</v>
      </c>
      <c r="G1373" s="193">
        <v>0</v>
      </c>
      <c r="H1373" s="81"/>
      <c r="I1373" s="197"/>
      <c r="J1373" s="197" t="e">
        <v>#N/A</v>
      </c>
      <c r="K1373" s="81"/>
      <c r="L1373" s="193" t="e">
        <v>#N/A</v>
      </c>
      <c r="M1373" s="193" t="s">
        <v>2832</v>
      </c>
      <c r="N1373" s="81">
        <v>483.02249999999998</v>
      </c>
      <c r="O1373" s="193"/>
      <c r="P1373" s="197"/>
      <c r="Q1373" s="81"/>
      <c r="R1373" s="81"/>
      <c r="S1373" s="81"/>
      <c r="T1373" s="81"/>
    </row>
    <row r="1374" spans="1:20" s="413" customFormat="1" ht="42" customHeight="1">
      <c r="A1374" s="192">
        <v>924040</v>
      </c>
      <c r="B1374" s="81" t="s">
        <v>1812</v>
      </c>
      <c r="C1374" s="44" t="s">
        <v>1804</v>
      </c>
      <c r="D1374" s="57" t="s">
        <v>289</v>
      </c>
      <c r="E1374" s="197"/>
      <c r="F1374" s="197" t="e">
        <v>#N/A</v>
      </c>
      <c r="G1374" s="193">
        <v>0</v>
      </c>
      <c r="H1374" s="81"/>
      <c r="I1374" s="197"/>
      <c r="J1374" s="197" t="e">
        <v>#N/A</v>
      </c>
      <c r="K1374" s="81"/>
      <c r="L1374" s="193" t="e">
        <v>#N/A</v>
      </c>
      <c r="M1374" s="193" t="s">
        <v>2833</v>
      </c>
      <c r="N1374" s="81">
        <v>363.9975</v>
      </c>
      <c r="O1374" s="193"/>
      <c r="P1374" s="197"/>
      <c r="Q1374" s="81"/>
      <c r="R1374" s="81"/>
      <c r="S1374" s="81"/>
      <c r="T1374" s="81"/>
    </row>
    <row r="1375" spans="1:20" s="413" customFormat="1" ht="42" customHeight="1" thickBot="1">
      <c r="A1375" s="192">
        <v>924041</v>
      </c>
      <c r="B1375" s="81" t="s">
        <v>1813</v>
      </c>
      <c r="C1375" s="44" t="s">
        <v>1805</v>
      </c>
      <c r="D1375" s="57" t="s">
        <v>289</v>
      </c>
      <c r="E1375" s="197"/>
      <c r="F1375" s="197" t="e">
        <v>#N/A</v>
      </c>
      <c r="G1375" s="193">
        <v>0</v>
      </c>
      <c r="H1375" s="81"/>
      <c r="I1375" s="197"/>
      <c r="J1375" s="197" t="e">
        <v>#N/A</v>
      </c>
      <c r="K1375" s="81"/>
      <c r="L1375" s="193" t="e">
        <v>#N/A</v>
      </c>
      <c r="M1375" s="193" t="s">
        <v>2834</v>
      </c>
      <c r="N1375" s="81">
        <v>46.809791318709422</v>
      </c>
      <c r="O1375" s="193"/>
      <c r="P1375" s="197"/>
      <c r="Q1375" s="81"/>
      <c r="R1375" s="81"/>
      <c r="S1375" s="81"/>
      <c r="T1375" s="81"/>
    </row>
    <row r="1376" spans="1:20" s="413" customFormat="1" ht="21" customHeight="1" thickBot="1">
      <c r="A1376" s="454"/>
      <c r="B1376" s="455"/>
      <c r="C1376" s="455" t="s">
        <v>1816</v>
      </c>
      <c r="D1376" s="455"/>
      <c r="E1376" s="457"/>
      <c r="F1376" s="197">
        <v>0</v>
      </c>
      <c r="G1376" s="193" t="e">
        <v>#N/A</v>
      </c>
      <c r="H1376" s="455"/>
      <c r="I1376" s="457"/>
      <c r="J1376" s="197" t="e">
        <v>#N/A</v>
      </c>
      <c r="K1376" s="458"/>
      <c r="L1376" s="193">
        <v>0</v>
      </c>
      <c r="M1376" s="193"/>
      <c r="N1376" s="81"/>
      <c r="O1376" s="193"/>
      <c r="P1376" s="197"/>
      <c r="Q1376" s="455"/>
      <c r="R1376" s="455"/>
      <c r="S1376" s="455"/>
      <c r="T1376" s="81"/>
    </row>
    <row r="1377" spans="1:20" s="413" customFormat="1" ht="42" customHeight="1">
      <c r="A1377" s="192">
        <v>934019</v>
      </c>
      <c r="B1377" s="81" t="s">
        <v>1818</v>
      </c>
      <c r="C1377" s="44" t="s">
        <v>1814</v>
      </c>
      <c r="D1377" s="57" t="s">
        <v>289</v>
      </c>
      <c r="E1377" s="197"/>
      <c r="F1377" s="197" t="e">
        <v>#N/A</v>
      </c>
      <c r="G1377" s="193">
        <v>0</v>
      </c>
      <c r="H1377" s="81"/>
      <c r="I1377" s="197"/>
      <c r="J1377" s="197" t="e">
        <v>#N/A</v>
      </c>
      <c r="K1377" s="81"/>
      <c r="L1377" s="193" t="e">
        <v>#N/A</v>
      </c>
      <c r="M1377" s="193" t="s">
        <v>2835</v>
      </c>
      <c r="N1377" s="81">
        <v>1289.8322468930335</v>
      </c>
      <c r="O1377" s="193"/>
      <c r="P1377" s="197"/>
      <c r="Q1377" s="81"/>
      <c r="R1377" s="81"/>
      <c r="S1377" s="81"/>
      <c r="T1377" s="81"/>
    </row>
    <row r="1378" spans="1:20" s="413" customFormat="1" ht="42" customHeight="1" thickBot="1">
      <c r="A1378" s="192">
        <v>934020</v>
      </c>
      <c r="B1378" s="81" t="s">
        <v>1819</v>
      </c>
      <c r="C1378" s="44" t="s">
        <v>1815</v>
      </c>
      <c r="D1378" s="57" t="s">
        <v>289</v>
      </c>
      <c r="E1378" s="197"/>
      <c r="F1378" s="197" t="e">
        <v>#N/A</v>
      </c>
      <c r="G1378" s="193">
        <v>0</v>
      </c>
      <c r="H1378" s="81"/>
      <c r="I1378" s="197"/>
      <c r="J1378" s="197" t="e">
        <v>#N/A</v>
      </c>
      <c r="K1378" s="81"/>
      <c r="L1378" s="193" t="e">
        <v>#N/A</v>
      </c>
      <c r="M1378" s="193" t="s">
        <v>2836</v>
      </c>
      <c r="N1378" s="81">
        <v>1289.8322468930335</v>
      </c>
      <c r="O1378" s="193"/>
      <c r="P1378" s="197"/>
      <c r="Q1378" s="81"/>
      <c r="R1378" s="81"/>
      <c r="S1378" s="81"/>
      <c r="T1378" s="81"/>
    </row>
    <row r="1379" spans="1:20" s="413" customFormat="1" ht="21" customHeight="1" thickBot="1">
      <c r="A1379" s="454"/>
      <c r="B1379" s="455"/>
      <c r="C1379" s="455" t="s">
        <v>1817</v>
      </c>
      <c r="D1379" s="455"/>
      <c r="E1379" s="457"/>
      <c r="F1379" s="197">
        <v>0</v>
      </c>
      <c r="G1379" s="193" t="e">
        <v>#N/A</v>
      </c>
      <c r="H1379" s="455"/>
      <c r="I1379" s="457"/>
      <c r="J1379" s="197" t="e">
        <v>#N/A</v>
      </c>
      <c r="K1379" s="458"/>
      <c r="L1379" s="193">
        <v>0</v>
      </c>
      <c r="M1379" s="193"/>
      <c r="N1379" s="81"/>
      <c r="O1379" s="193"/>
      <c r="P1379" s="197"/>
      <c r="Q1379" s="455"/>
      <c r="R1379" s="455"/>
      <c r="S1379" s="455"/>
      <c r="T1379" s="81"/>
    </row>
    <row r="1380" spans="1:20" s="413" customFormat="1" ht="42" customHeight="1">
      <c r="A1380" s="192">
        <v>935061</v>
      </c>
      <c r="B1380" s="81" t="s">
        <v>1822</v>
      </c>
      <c r="C1380" s="44" t="s">
        <v>1820</v>
      </c>
      <c r="D1380" s="57" t="s">
        <v>290</v>
      </c>
      <c r="E1380" s="197"/>
      <c r="F1380" s="197" t="e">
        <v>#N/A</v>
      </c>
      <c r="G1380" s="193">
        <v>0</v>
      </c>
      <c r="H1380" s="81"/>
      <c r="I1380" s="197"/>
      <c r="J1380" s="197" t="e">
        <v>#N/A</v>
      </c>
      <c r="K1380" s="81"/>
      <c r="L1380" s="193" t="e">
        <v>#N/A</v>
      </c>
      <c r="M1380" s="193" t="s">
        <v>2837</v>
      </c>
      <c r="N1380" s="81">
        <v>6158.0524083749997</v>
      </c>
      <c r="O1380" s="193"/>
      <c r="P1380" s="197"/>
      <c r="Q1380" s="81"/>
      <c r="R1380" s="81"/>
      <c r="S1380" s="81"/>
      <c r="T1380" s="81"/>
    </row>
    <row r="1381" spans="1:20" s="413" customFormat="1" ht="42" customHeight="1">
      <c r="A1381" s="192">
        <v>965062</v>
      </c>
      <c r="B1381" s="81" t="s">
        <v>1823</v>
      </c>
      <c r="C1381" s="44" t="s">
        <v>4601</v>
      </c>
      <c r="D1381" s="57" t="s">
        <v>290</v>
      </c>
      <c r="E1381" s="197"/>
      <c r="F1381" s="197" t="e">
        <v>#N/A</v>
      </c>
      <c r="G1381" s="193">
        <v>0</v>
      </c>
      <c r="H1381" s="81"/>
      <c r="I1381" s="197"/>
      <c r="J1381" s="197" t="e">
        <v>#N/A</v>
      </c>
      <c r="K1381" s="81"/>
      <c r="L1381" s="193" t="e">
        <v>#N/A</v>
      </c>
      <c r="M1381" s="193" t="s">
        <v>2838</v>
      </c>
      <c r="N1381" s="81">
        <v>5827.6432421268546</v>
      </c>
      <c r="O1381" s="193"/>
      <c r="P1381" s="197"/>
      <c r="Q1381" s="81"/>
      <c r="R1381" s="81"/>
      <c r="S1381" s="81"/>
      <c r="T1381" s="81"/>
    </row>
    <row r="1382" spans="1:20" s="413" customFormat="1" ht="42" customHeight="1" thickBot="1">
      <c r="A1382" s="192">
        <v>965063</v>
      </c>
      <c r="B1382" s="81" t="s">
        <v>1824</v>
      </c>
      <c r="C1382" s="44" t="s">
        <v>1821</v>
      </c>
      <c r="D1382" s="57" t="s">
        <v>290</v>
      </c>
      <c r="E1382" s="197"/>
      <c r="F1382" s="197" t="e">
        <v>#N/A</v>
      </c>
      <c r="G1382" s="193">
        <v>0</v>
      </c>
      <c r="H1382" s="81"/>
      <c r="I1382" s="197"/>
      <c r="J1382" s="197" t="e">
        <v>#N/A</v>
      </c>
      <c r="K1382" s="81"/>
      <c r="L1382" s="193" t="e">
        <v>#N/A</v>
      </c>
      <c r="M1382" s="193" t="s">
        <v>2838</v>
      </c>
      <c r="N1382" s="81">
        <v>5827.6432421268546</v>
      </c>
      <c r="O1382" s="193"/>
      <c r="P1382" s="197"/>
      <c r="Q1382" s="81"/>
      <c r="R1382" s="81"/>
      <c r="S1382" s="81"/>
      <c r="T1382" s="81"/>
    </row>
    <row r="1383" spans="1:20" s="413" customFormat="1" ht="21" customHeight="1" thickBot="1">
      <c r="A1383" s="454"/>
      <c r="B1383" s="455"/>
      <c r="C1383" s="455" t="s">
        <v>2946</v>
      </c>
      <c r="D1383" s="455"/>
      <c r="E1383" s="457"/>
      <c r="F1383" s="197">
        <v>0</v>
      </c>
      <c r="G1383" s="193" t="e">
        <v>#N/A</v>
      </c>
      <c r="H1383" s="455"/>
      <c r="I1383" s="457"/>
      <c r="J1383" s="197" t="e">
        <v>#N/A</v>
      </c>
      <c r="K1383" s="458"/>
      <c r="L1383" s="193">
        <v>0</v>
      </c>
      <c r="M1383" s="193"/>
      <c r="N1383" s="81"/>
      <c r="O1383" s="193"/>
      <c r="P1383" s="197"/>
      <c r="Q1383" s="455"/>
      <c r="R1383" s="455"/>
      <c r="S1383" s="455"/>
      <c r="T1383" s="81"/>
    </row>
    <row r="1384" spans="1:20" s="413" customFormat="1" ht="42" customHeight="1">
      <c r="A1384" s="192">
        <v>939002</v>
      </c>
      <c r="B1384" s="81" t="s">
        <v>2951</v>
      </c>
      <c r="C1384" s="44" t="s">
        <v>2954</v>
      </c>
      <c r="D1384" s="57" t="s">
        <v>290</v>
      </c>
      <c r="E1384" s="197"/>
      <c r="F1384" s="197" t="e">
        <v>#N/A</v>
      </c>
      <c r="G1384" s="193" t="e">
        <v>#N/A</v>
      </c>
      <c r="H1384" s="81"/>
      <c r="I1384" s="197"/>
      <c r="J1384" s="197" t="e">
        <v>#N/A</v>
      </c>
      <c r="K1384" s="81"/>
      <c r="L1384" s="193" t="e">
        <v>#N/A</v>
      </c>
      <c r="M1384" s="193"/>
      <c r="N1384" s="81"/>
      <c r="O1384" s="193"/>
      <c r="P1384" s="197"/>
      <c r="Q1384" s="81"/>
      <c r="R1384" s="81"/>
      <c r="S1384" s="81"/>
      <c r="T1384" s="81"/>
    </row>
    <row r="1385" spans="1:20" s="413" customFormat="1" ht="42" customHeight="1">
      <c r="A1385" s="192">
        <v>939003</v>
      </c>
      <c r="B1385" s="81" t="s">
        <v>2952</v>
      </c>
      <c r="C1385" s="44" t="s">
        <v>2949</v>
      </c>
      <c r="D1385" s="57" t="s">
        <v>290</v>
      </c>
      <c r="E1385" s="197"/>
      <c r="F1385" s="197" t="e">
        <v>#N/A</v>
      </c>
      <c r="G1385" s="193" t="e">
        <v>#N/A</v>
      </c>
      <c r="H1385" s="81"/>
      <c r="I1385" s="197"/>
      <c r="J1385" s="197" t="e">
        <v>#N/A</v>
      </c>
      <c r="K1385" s="81"/>
      <c r="L1385" s="193" t="e">
        <v>#N/A</v>
      </c>
      <c r="M1385" s="193"/>
      <c r="N1385" s="81"/>
      <c r="O1385" s="193"/>
      <c r="P1385" s="197"/>
      <c r="Q1385" s="81"/>
      <c r="R1385" s="81"/>
      <c r="S1385" s="81"/>
      <c r="T1385" s="81"/>
    </row>
    <row r="1386" spans="1:20" s="413" customFormat="1" ht="42" customHeight="1">
      <c r="A1386" s="192">
        <v>939004</v>
      </c>
      <c r="B1386" s="242" t="s">
        <v>2953</v>
      </c>
      <c r="C1386" s="477" t="s">
        <v>2950</v>
      </c>
      <c r="D1386" s="128" t="s">
        <v>290</v>
      </c>
      <c r="E1386" s="206"/>
      <c r="F1386" s="197" t="e">
        <v>#N/A</v>
      </c>
      <c r="G1386" s="195" t="e">
        <v>#N/A</v>
      </c>
      <c r="H1386" s="242"/>
      <c r="I1386" s="206"/>
      <c r="J1386" s="197" t="e">
        <v>#N/A</v>
      </c>
      <c r="K1386" s="242"/>
      <c r="L1386" s="193" t="e">
        <v>#N/A</v>
      </c>
      <c r="M1386" s="195"/>
      <c r="N1386" s="242"/>
      <c r="O1386" s="195"/>
      <c r="P1386" s="206"/>
      <c r="Q1386" s="242"/>
      <c r="R1386" s="242"/>
      <c r="S1386" s="242"/>
      <c r="T1386" s="242"/>
    </row>
    <row r="1387" spans="1:20" s="459" customFormat="1">
      <c r="A1387" s="488"/>
      <c r="B1387" s="489"/>
      <c r="C1387" s="490"/>
      <c r="D1387" s="491"/>
      <c r="E1387" s="488"/>
      <c r="F1387" s="492"/>
      <c r="G1387" s="488"/>
      <c r="H1387" s="489"/>
      <c r="I1387" s="488"/>
      <c r="J1387" s="493"/>
      <c r="K1387" s="494"/>
      <c r="L1387" s="488"/>
      <c r="M1387" s="488"/>
      <c r="N1387" s="492"/>
      <c r="O1387" s="488"/>
      <c r="P1387" s="493"/>
      <c r="Q1387" s="489"/>
      <c r="R1387" s="489"/>
      <c r="S1387" s="489"/>
      <c r="T1387" s="81"/>
    </row>
  </sheetData>
  <protectedRanges>
    <protectedRange sqref="B382" name="Цены номенклатуры_2_1_1_2"/>
    <protectedRange sqref="B214" name="Цены номенклатуры_1_1_1_1_2"/>
  </protectedRanges>
  <autoFilter ref="A2:T1205" xr:uid="{00000000-0009-0000-0000-000002000000}"/>
  <phoneticPr fontId="31" type="noConversion"/>
  <conditionalFormatting sqref="A10:A13">
    <cfRule type="duplicateValues" dxfId="51" priority="34"/>
  </conditionalFormatting>
  <conditionalFormatting sqref="A21:A22">
    <cfRule type="duplicateValues" dxfId="50" priority="26"/>
  </conditionalFormatting>
  <conditionalFormatting sqref="A148:A149">
    <cfRule type="duplicateValues" dxfId="49" priority="17"/>
  </conditionalFormatting>
  <conditionalFormatting sqref="A216">
    <cfRule type="duplicateValues" dxfId="48" priority="5"/>
  </conditionalFormatting>
  <conditionalFormatting sqref="A217:A219">
    <cfRule type="duplicateValues" dxfId="47" priority="16"/>
  </conditionalFormatting>
  <conditionalFormatting sqref="A220">
    <cfRule type="duplicateValues" dxfId="46" priority="7"/>
  </conditionalFormatting>
  <conditionalFormatting sqref="A232">
    <cfRule type="duplicateValues" dxfId="45" priority="4"/>
  </conditionalFormatting>
  <conditionalFormatting sqref="A257">
    <cfRule type="duplicateValues" dxfId="44" priority="22"/>
  </conditionalFormatting>
  <conditionalFormatting sqref="A275">
    <cfRule type="duplicateValues" dxfId="43" priority="27"/>
  </conditionalFormatting>
  <conditionalFormatting sqref="A390">
    <cfRule type="duplicateValues" dxfId="42" priority="15"/>
  </conditionalFormatting>
  <conditionalFormatting sqref="A412">
    <cfRule type="duplicateValues" dxfId="41" priority="9"/>
  </conditionalFormatting>
  <conditionalFormatting sqref="A444:A447">
    <cfRule type="duplicateValues" dxfId="40" priority="21"/>
  </conditionalFormatting>
  <conditionalFormatting sqref="A472:A475">
    <cfRule type="duplicateValues" dxfId="39" priority="20"/>
  </conditionalFormatting>
  <conditionalFormatting sqref="A484">
    <cfRule type="duplicateValues" dxfId="38" priority="33"/>
  </conditionalFormatting>
  <conditionalFormatting sqref="A568:A571">
    <cfRule type="duplicateValues" dxfId="37" priority="19"/>
  </conditionalFormatting>
  <conditionalFormatting sqref="A648:A653">
    <cfRule type="duplicateValues" dxfId="36" priority="18"/>
  </conditionalFormatting>
  <conditionalFormatting sqref="A678">
    <cfRule type="duplicateValues" dxfId="35" priority="3"/>
  </conditionalFormatting>
  <conditionalFormatting sqref="A726">
    <cfRule type="duplicateValues" dxfId="34" priority="32"/>
  </conditionalFormatting>
  <conditionalFormatting sqref="A850">
    <cfRule type="duplicateValues" dxfId="33" priority="35"/>
  </conditionalFormatting>
  <conditionalFormatting sqref="A897">
    <cfRule type="duplicateValues" dxfId="32" priority="25"/>
  </conditionalFormatting>
  <conditionalFormatting sqref="A959:A960">
    <cfRule type="duplicateValues" dxfId="31" priority="23"/>
  </conditionalFormatting>
  <conditionalFormatting sqref="A966">
    <cfRule type="duplicateValues" dxfId="30" priority="38"/>
  </conditionalFormatting>
  <conditionalFormatting sqref="A982:A984">
    <cfRule type="duplicateValues" dxfId="29" priority="31"/>
  </conditionalFormatting>
  <conditionalFormatting sqref="A1000:A1002">
    <cfRule type="duplicateValues" dxfId="28" priority="28"/>
  </conditionalFormatting>
  <conditionalFormatting sqref="A1003:A1009">
    <cfRule type="duplicateValues" dxfId="27" priority="24"/>
  </conditionalFormatting>
  <conditionalFormatting sqref="A1133">
    <cfRule type="duplicateValues" dxfId="26" priority="11"/>
  </conditionalFormatting>
  <conditionalFormatting sqref="A1208:A1211">
    <cfRule type="duplicateValues" dxfId="25" priority="8"/>
  </conditionalFormatting>
  <conditionalFormatting sqref="A1212:A1213">
    <cfRule type="duplicateValues" dxfId="24" priority="14"/>
  </conditionalFormatting>
  <conditionalFormatting sqref="A1238">
    <cfRule type="duplicateValues" dxfId="23" priority="12"/>
  </conditionalFormatting>
  <conditionalFormatting sqref="A1239">
    <cfRule type="duplicateValues" dxfId="22" priority="13"/>
  </conditionalFormatting>
  <conditionalFormatting sqref="A1308:A1311">
    <cfRule type="duplicateValues" dxfId="21" priority="1"/>
  </conditionalFormatting>
  <conditionalFormatting sqref="A1355">
    <cfRule type="duplicateValues" dxfId="20" priority="29"/>
  </conditionalFormatting>
  <conditionalFormatting sqref="A1356">
    <cfRule type="duplicateValues" dxfId="19" priority="30"/>
  </conditionalFormatting>
  <conditionalFormatting sqref="A1383">
    <cfRule type="duplicateValues" dxfId="18" priority="37"/>
  </conditionalFormatting>
  <conditionalFormatting sqref="A1384:A1386">
    <cfRule type="duplicateValues" dxfId="17" priority="36"/>
  </conditionalFormatting>
  <conditionalFormatting sqref="A1387:A1048576 A967:A981 A4:A9 A851:A896 A14:A20 A485:A567 A985:A999 A1357:A1382 A276:A389 A23:A147 A898:A958 A961:A965 A258:A274 A476:A483 A572:A647 A150:A215 A221:A231 A391:A411 A1010:A1132 A1214:A1237 A1240:A1307 A1134:A1207 A413:A443 A448:A471 A233:A256 A654:A677 A727:A849 A679:A725 A1312:A1354">
    <cfRule type="duplicateValues" dxfId="16" priority="50"/>
  </conditionalFormatting>
  <conditionalFormatting sqref="B216">
    <cfRule type="duplicateValues" dxfId="15" priority="6"/>
  </conditionalFormatting>
  <conditionalFormatting sqref="K30">
    <cfRule type="duplicateValues" dxfId="14" priority="39"/>
  </conditionalFormatting>
  <conditionalFormatting sqref="K369">
    <cfRule type="duplicateValues" dxfId="13" priority="40"/>
  </conditionalFormatting>
  <conditionalFormatting sqref="K412">
    <cfRule type="duplicateValues" dxfId="12" priority="10"/>
  </conditionalFormatting>
  <conditionalFormatting sqref="K413">
    <cfRule type="duplicateValues" dxfId="11" priority="41"/>
  </conditionalFormatting>
  <conditionalFormatting sqref="K427">
    <cfRule type="duplicateValues" dxfId="10" priority="42"/>
  </conditionalFormatting>
  <conditionalFormatting sqref="K443">
    <cfRule type="duplicateValues" dxfId="9" priority="43"/>
  </conditionalFormatting>
  <conditionalFormatting sqref="K449">
    <cfRule type="duplicateValues" dxfId="8" priority="44"/>
  </conditionalFormatting>
  <conditionalFormatting sqref="K1029">
    <cfRule type="duplicateValues" dxfId="7" priority="45"/>
  </conditionalFormatting>
  <conditionalFormatting sqref="K1034">
    <cfRule type="duplicateValues" dxfId="6" priority="46"/>
  </conditionalFormatting>
  <conditionalFormatting sqref="K1035">
    <cfRule type="duplicateValues" dxfId="5" priority="47"/>
  </conditionalFormatting>
  <conditionalFormatting sqref="K1045">
    <cfRule type="duplicateValues" dxfId="4" priority="48"/>
  </conditionalFormatting>
  <conditionalFormatting sqref="K1130">
    <cfRule type="duplicateValues" dxfId="3" priority="49"/>
  </conditionalFormatting>
  <conditionalFormatting sqref="U1312">
    <cfRule type="duplicateValues" dxfId="2" priority="2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D147"/>
  <sheetViews>
    <sheetView workbookViewId="0">
      <pane xSplit="4" ySplit="1" topLeftCell="E107" activePane="bottomRight" state="frozen"/>
      <selection pane="topRight" activeCell="E1" sqref="E1"/>
      <selection pane="bottomLeft" activeCell="A2" sqref="A2"/>
      <selection pane="bottomRight" activeCell="A107" sqref="A107"/>
    </sheetView>
  </sheetViews>
  <sheetFormatPr defaultColWidth="15.5703125" defaultRowHeight="12"/>
  <cols>
    <col min="1" max="1" width="14.140625" style="183" customWidth="1"/>
    <col min="2" max="2" width="19.28515625" style="183" customWidth="1"/>
    <col min="3" max="3" width="42.5703125" style="74" customWidth="1"/>
    <col min="4" max="4" width="96.5703125" style="74" customWidth="1"/>
    <col min="5" max="5" width="34.85546875" style="74" customWidth="1"/>
    <col min="6" max="16384" width="15.5703125" style="74"/>
  </cols>
  <sheetData>
    <row r="1" spans="1:4" s="72" customFormat="1" ht="13.5" thickBot="1">
      <c r="A1" s="59" t="s">
        <v>3100</v>
      </c>
      <c r="B1" s="6" t="s">
        <v>24</v>
      </c>
      <c r="C1" s="6" t="s">
        <v>0</v>
      </c>
      <c r="D1" s="6" t="s">
        <v>314</v>
      </c>
    </row>
    <row r="2" spans="1:4" ht="204">
      <c r="A2" s="178">
        <v>810049</v>
      </c>
      <c r="B2" s="179" t="s">
        <v>230</v>
      </c>
      <c r="C2" s="43" t="s">
        <v>4498</v>
      </c>
      <c r="D2" s="73" t="s">
        <v>3101</v>
      </c>
    </row>
    <row r="3" spans="1:4" ht="242.25">
      <c r="A3" s="178">
        <v>810050</v>
      </c>
      <c r="B3" s="179" t="s">
        <v>231</v>
      </c>
      <c r="C3" s="43" t="s">
        <v>4540</v>
      </c>
      <c r="D3" s="73" t="s">
        <v>315</v>
      </c>
    </row>
    <row r="4" spans="1:4" ht="242.25">
      <c r="A4" s="178">
        <v>810051</v>
      </c>
      <c r="B4" s="179" t="s">
        <v>232</v>
      </c>
      <c r="C4" s="43" t="s">
        <v>4541</v>
      </c>
      <c r="D4" s="73" t="s">
        <v>316</v>
      </c>
    </row>
    <row r="5" spans="1:4" ht="178.5">
      <c r="A5" s="178">
        <v>810054</v>
      </c>
      <c r="B5" s="179" t="s">
        <v>233</v>
      </c>
      <c r="C5" s="43" t="s">
        <v>4608</v>
      </c>
      <c r="D5" s="73" t="s">
        <v>317</v>
      </c>
    </row>
    <row r="6" spans="1:4" ht="165.75">
      <c r="A6" s="178">
        <v>810055</v>
      </c>
      <c r="B6" s="179" t="s">
        <v>234</v>
      </c>
      <c r="C6" s="43" t="s">
        <v>4609</v>
      </c>
      <c r="D6" s="73" t="s">
        <v>318</v>
      </c>
    </row>
    <row r="7" spans="1:4" ht="153">
      <c r="A7" s="178">
        <v>810056</v>
      </c>
      <c r="B7" s="179" t="s">
        <v>235</v>
      </c>
      <c r="C7" s="43" t="s">
        <v>4610</v>
      </c>
      <c r="D7" s="73" t="s">
        <v>319</v>
      </c>
    </row>
    <row r="8" spans="1:4" ht="165.75">
      <c r="A8" s="178">
        <v>810057</v>
      </c>
      <c r="B8" s="179" t="s">
        <v>236</v>
      </c>
      <c r="C8" s="43" t="s">
        <v>4611</v>
      </c>
      <c r="D8" s="73" t="s">
        <v>320</v>
      </c>
    </row>
    <row r="9" spans="1:4" ht="166.5" thickBot="1">
      <c r="A9" s="178">
        <v>810059</v>
      </c>
      <c r="B9" s="179" t="s">
        <v>237</v>
      </c>
      <c r="C9" s="43" t="s">
        <v>4612</v>
      </c>
      <c r="D9" s="73" t="s">
        <v>321</v>
      </c>
    </row>
    <row r="10" spans="1:4" ht="63.75">
      <c r="A10" s="180">
        <v>811004</v>
      </c>
      <c r="B10" s="179" t="s">
        <v>173</v>
      </c>
      <c r="C10" s="43" t="s">
        <v>1069</v>
      </c>
      <c r="D10" s="73" t="s">
        <v>322</v>
      </c>
    </row>
    <row r="11" spans="1:4" ht="76.5">
      <c r="A11" s="178">
        <v>811005</v>
      </c>
      <c r="B11" s="179" t="s">
        <v>174</v>
      </c>
      <c r="C11" s="43" t="s">
        <v>1070</v>
      </c>
      <c r="D11" s="73" t="s">
        <v>323</v>
      </c>
    </row>
    <row r="12" spans="1:4" ht="76.5">
      <c r="A12" s="178">
        <v>811006</v>
      </c>
      <c r="B12" s="179" t="s">
        <v>175</v>
      </c>
      <c r="C12" s="43" t="s">
        <v>4072</v>
      </c>
      <c r="D12" s="73" t="s">
        <v>324</v>
      </c>
    </row>
    <row r="13" spans="1:4" ht="63.75">
      <c r="A13" s="178">
        <v>811007</v>
      </c>
      <c r="B13" s="179" t="s">
        <v>176</v>
      </c>
      <c r="C13" s="43" t="s">
        <v>1071</v>
      </c>
      <c r="D13" s="73" t="s">
        <v>325</v>
      </c>
    </row>
    <row r="14" spans="1:4" ht="89.25">
      <c r="A14" s="178">
        <v>812005</v>
      </c>
      <c r="B14" s="179" t="s">
        <v>96</v>
      </c>
      <c r="C14" s="43" t="s">
        <v>1072</v>
      </c>
      <c r="D14" s="73" t="s">
        <v>326</v>
      </c>
    </row>
    <row r="15" spans="1:4" ht="51">
      <c r="A15" s="178">
        <v>812006</v>
      </c>
      <c r="B15" s="179" t="s">
        <v>141</v>
      </c>
      <c r="C15" s="43" t="s">
        <v>4615</v>
      </c>
      <c r="D15" s="73" t="s">
        <v>327</v>
      </c>
    </row>
    <row r="16" spans="1:4" ht="51">
      <c r="A16" s="178">
        <v>812007</v>
      </c>
      <c r="B16" s="179" t="s">
        <v>142</v>
      </c>
      <c r="C16" s="43" t="s">
        <v>4500</v>
      </c>
      <c r="D16" s="73" t="s">
        <v>328</v>
      </c>
    </row>
    <row r="17" spans="1:4" ht="63.75">
      <c r="A17" s="178">
        <v>812008</v>
      </c>
      <c r="B17" s="179" t="s">
        <v>143</v>
      </c>
      <c r="C17" s="43" t="s">
        <v>4616</v>
      </c>
      <c r="D17" s="73" t="s">
        <v>329</v>
      </c>
    </row>
    <row r="18" spans="1:4" ht="89.25">
      <c r="A18" s="178">
        <v>812009</v>
      </c>
      <c r="B18" s="179" t="s">
        <v>144</v>
      </c>
      <c r="C18" s="43" t="s">
        <v>4501</v>
      </c>
      <c r="D18" s="73" t="s">
        <v>330</v>
      </c>
    </row>
    <row r="19" spans="1:4" ht="102">
      <c r="A19" s="178">
        <v>812010</v>
      </c>
      <c r="B19" s="179" t="s">
        <v>145</v>
      </c>
      <c r="C19" s="43" t="s">
        <v>4550</v>
      </c>
      <c r="D19" s="73" t="s">
        <v>331</v>
      </c>
    </row>
    <row r="20" spans="1:4" ht="102">
      <c r="A20" s="178">
        <v>812011</v>
      </c>
      <c r="B20" s="179" t="s">
        <v>164</v>
      </c>
      <c r="C20" s="43" t="s">
        <v>1073</v>
      </c>
      <c r="D20" s="73" t="s">
        <v>332</v>
      </c>
    </row>
    <row r="21" spans="1:4" ht="63.75">
      <c r="A21" s="178">
        <v>812012</v>
      </c>
      <c r="B21" s="179" t="s">
        <v>190</v>
      </c>
      <c r="C21" s="43" t="s">
        <v>1074</v>
      </c>
      <c r="D21" s="73" t="s">
        <v>333</v>
      </c>
    </row>
    <row r="22" spans="1:4" ht="102">
      <c r="A22" s="178">
        <v>812013</v>
      </c>
      <c r="B22" s="179" t="s">
        <v>177</v>
      </c>
      <c r="C22" s="43" t="s">
        <v>4662</v>
      </c>
      <c r="D22" s="73" t="s">
        <v>334</v>
      </c>
    </row>
    <row r="23" spans="1:4" ht="89.25">
      <c r="A23" s="178">
        <v>812014</v>
      </c>
      <c r="B23" s="179" t="s">
        <v>165</v>
      </c>
      <c r="C23" s="43" t="s">
        <v>4663</v>
      </c>
      <c r="D23" s="73" t="s">
        <v>335</v>
      </c>
    </row>
    <row r="24" spans="1:4" ht="127.5">
      <c r="A24" s="178">
        <v>812015</v>
      </c>
      <c r="B24" s="179" t="s">
        <v>166</v>
      </c>
      <c r="C24" s="43" t="s">
        <v>4664</v>
      </c>
      <c r="D24" s="73" t="s">
        <v>336</v>
      </c>
    </row>
    <row r="25" spans="1:4" ht="153">
      <c r="A25" s="178">
        <v>812016</v>
      </c>
      <c r="B25" s="179" t="s">
        <v>167</v>
      </c>
      <c r="C25" s="43" t="s">
        <v>4665</v>
      </c>
      <c r="D25" s="73" t="s">
        <v>337</v>
      </c>
    </row>
    <row r="26" spans="1:4" ht="76.5">
      <c r="A26" s="181">
        <v>812017</v>
      </c>
      <c r="B26" s="179" t="s">
        <v>152</v>
      </c>
      <c r="C26" s="43" t="s">
        <v>4502</v>
      </c>
      <c r="D26" s="73" t="s">
        <v>338</v>
      </c>
    </row>
    <row r="27" spans="1:4" ht="76.5">
      <c r="A27" s="181">
        <v>812018</v>
      </c>
      <c r="B27" s="179" t="s">
        <v>146</v>
      </c>
      <c r="C27" s="43" t="s">
        <v>1075</v>
      </c>
      <c r="D27" s="73" t="s">
        <v>339</v>
      </c>
    </row>
    <row r="28" spans="1:4" ht="102">
      <c r="A28" s="181">
        <v>812019</v>
      </c>
      <c r="B28" s="179" t="s">
        <v>147</v>
      </c>
      <c r="C28" s="43" t="s">
        <v>1076</v>
      </c>
      <c r="D28" s="73" t="s">
        <v>340</v>
      </c>
    </row>
    <row r="29" spans="1:4" ht="114.75">
      <c r="A29" s="181">
        <v>812020</v>
      </c>
      <c r="B29" s="179" t="s">
        <v>178</v>
      </c>
      <c r="C29" s="43" t="s">
        <v>4666</v>
      </c>
      <c r="D29" s="73" t="s">
        <v>341</v>
      </c>
    </row>
    <row r="30" spans="1:4" ht="127.5">
      <c r="A30" s="181">
        <v>812021</v>
      </c>
      <c r="B30" s="179" t="s">
        <v>168</v>
      </c>
      <c r="C30" s="43" t="s">
        <v>4667</v>
      </c>
      <c r="D30" s="73" t="s">
        <v>342</v>
      </c>
    </row>
    <row r="31" spans="1:4" ht="89.25">
      <c r="A31" s="181">
        <v>812022</v>
      </c>
      <c r="B31" s="179" t="s">
        <v>201</v>
      </c>
      <c r="C31" s="43" t="s">
        <v>1077</v>
      </c>
      <c r="D31" s="73" t="s">
        <v>3102</v>
      </c>
    </row>
    <row r="32" spans="1:4" ht="51">
      <c r="A32" s="181">
        <v>913006</v>
      </c>
      <c r="B32" s="179" t="s">
        <v>187</v>
      </c>
      <c r="C32" s="43" t="s">
        <v>4620</v>
      </c>
      <c r="D32" s="73" t="s">
        <v>343</v>
      </c>
    </row>
    <row r="33" spans="1:4" ht="51">
      <c r="A33" s="181">
        <v>913007</v>
      </c>
      <c r="B33" s="179" t="s">
        <v>188</v>
      </c>
      <c r="C33" s="43" t="s">
        <v>4568</v>
      </c>
      <c r="D33" s="73" t="s">
        <v>344</v>
      </c>
    </row>
    <row r="34" spans="1:4" ht="51">
      <c r="A34" s="181">
        <v>913008</v>
      </c>
      <c r="B34" s="179" t="s">
        <v>189</v>
      </c>
      <c r="C34" s="43" t="s">
        <v>4569</v>
      </c>
      <c r="D34" s="73" t="s">
        <v>345</v>
      </c>
    </row>
    <row r="35" spans="1:4" ht="38.25">
      <c r="A35" s="181">
        <v>816003</v>
      </c>
      <c r="B35" s="179" t="s">
        <v>163</v>
      </c>
      <c r="C35" s="43" t="s">
        <v>1127</v>
      </c>
      <c r="D35" s="73" t="s">
        <v>346</v>
      </c>
    </row>
    <row r="36" spans="1:4" ht="51">
      <c r="A36" s="178">
        <v>816018</v>
      </c>
      <c r="B36" s="179" t="s">
        <v>226</v>
      </c>
      <c r="C36" s="43" t="s">
        <v>1130</v>
      </c>
      <c r="D36" s="73" t="s">
        <v>347</v>
      </c>
    </row>
    <row r="37" spans="1:4" ht="51">
      <c r="A37" s="178">
        <v>816019</v>
      </c>
      <c r="B37" s="179" t="s">
        <v>227</v>
      </c>
      <c r="C37" s="43" t="s">
        <v>4522</v>
      </c>
      <c r="D37" s="73" t="s">
        <v>348</v>
      </c>
    </row>
    <row r="38" spans="1:4" ht="114.75">
      <c r="A38" s="178">
        <v>916032</v>
      </c>
      <c r="B38" s="179" t="s">
        <v>128</v>
      </c>
      <c r="C38" s="43" t="s">
        <v>1133</v>
      </c>
      <c r="D38" s="73" t="s">
        <v>3103</v>
      </c>
    </row>
    <row r="39" spans="1:4" ht="369.75">
      <c r="A39" s="178">
        <v>817004</v>
      </c>
      <c r="B39" s="179" t="s">
        <v>102</v>
      </c>
      <c r="C39" s="43" t="s">
        <v>4343</v>
      </c>
      <c r="D39" s="73" t="s">
        <v>349</v>
      </c>
    </row>
    <row r="40" spans="1:4" ht="102">
      <c r="A40" s="178">
        <v>817005</v>
      </c>
      <c r="B40" s="179" t="s">
        <v>103</v>
      </c>
      <c r="C40" s="43" t="s">
        <v>122</v>
      </c>
      <c r="D40" s="73" t="s">
        <v>350</v>
      </c>
    </row>
    <row r="41" spans="1:4" ht="204">
      <c r="A41" s="181">
        <v>817006</v>
      </c>
      <c r="B41" s="179" t="s">
        <v>169</v>
      </c>
      <c r="C41" s="43" t="s">
        <v>4353</v>
      </c>
      <c r="D41" s="73" t="s">
        <v>351</v>
      </c>
    </row>
    <row r="42" spans="1:4" ht="89.25">
      <c r="A42" s="181">
        <v>817007</v>
      </c>
      <c r="B42" s="179" t="s">
        <v>104</v>
      </c>
      <c r="C42" s="43" t="s">
        <v>4354</v>
      </c>
      <c r="D42" s="73" t="s">
        <v>352</v>
      </c>
    </row>
    <row r="43" spans="1:4" ht="51">
      <c r="A43" s="181">
        <v>817009</v>
      </c>
      <c r="B43" s="179" t="s">
        <v>211</v>
      </c>
      <c r="C43" s="43" t="s">
        <v>4359</v>
      </c>
      <c r="D43" s="73" t="s">
        <v>353</v>
      </c>
    </row>
    <row r="44" spans="1:4" ht="204">
      <c r="A44" s="181">
        <v>817010</v>
      </c>
      <c r="B44" s="179" t="s">
        <v>209</v>
      </c>
      <c r="C44" s="43" t="s">
        <v>1136</v>
      </c>
      <c r="D44" s="73" t="s">
        <v>354</v>
      </c>
    </row>
    <row r="45" spans="1:4" ht="38.25">
      <c r="A45" s="181">
        <v>818006</v>
      </c>
      <c r="B45" s="179" t="s">
        <v>105</v>
      </c>
      <c r="C45" s="43" t="s">
        <v>4681</v>
      </c>
      <c r="D45" s="73" t="s">
        <v>355</v>
      </c>
    </row>
    <row r="46" spans="1:4" ht="38.25">
      <c r="A46" s="181">
        <v>818007</v>
      </c>
      <c r="B46" s="179" t="s">
        <v>106</v>
      </c>
      <c r="C46" s="43" t="s">
        <v>4682</v>
      </c>
      <c r="D46" s="73" t="s">
        <v>356</v>
      </c>
    </row>
    <row r="47" spans="1:4" ht="127.5">
      <c r="A47" s="181">
        <v>818008</v>
      </c>
      <c r="B47" s="179" t="s">
        <v>107</v>
      </c>
      <c r="C47" s="43" t="s">
        <v>4683</v>
      </c>
      <c r="D47" s="73" t="s">
        <v>3104</v>
      </c>
    </row>
    <row r="48" spans="1:4" ht="127.5">
      <c r="A48" s="181">
        <v>818009</v>
      </c>
      <c r="B48" s="179" t="s">
        <v>108</v>
      </c>
      <c r="C48" s="43" t="s">
        <v>4684</v>
      </c>
      <c r="D48" s="73" t="s">
        <v>3105</v>
      </c>
    </row>
    <row r="49" spans="1:4" ht="51">
      <c r="A49" s="181">
        <v>822005</v>
      </c>
      <c r="B49" s="179" t="s">
        <v>99</v>
      </c>
      <c r="C49" s="43" t="s">
        <v>495</v>
      </c>
      <c r="D49" s="73" t="s">
        <v>3106</v>
      </c>
    </row>
    <row r="50" spans="1:4" ht="51">
      <c r="A50" s="181">
        <v>822005</v>
      </c>
      <c r="B50" s="179" t="s">
        <v>238</v>
      </c>
      <c r="C50" s="43" t="s">
        <v>495</v>
      </c>
      <c r="D50" s="73" t="s">
        <v>3107</v>
      </c>
    </row>
    <row r="51" spans="1:4" ht="38.25">
      <c r="A51" s="181">
        <v>923030</v>
      </c>
      <c r="B51" s="179" t="s">
        <v>200</v>
      </c>
      <c r="C51" s="43" t="s">
        <v>4418</v>
      </c>
      <c r="D51" s="73" t="s">
        <v>3108</v>
      </c>
    </row>
    <row r="52" spans="1:4" ht="89.25">
      <c r="A52" s="181">
        <v>823006</v>
      </c>
      <c r="B52" s="179" t="s">
        <v>113</v>
      </c>
      <c r="C52" s="43" t="s">
        <v>4313</v>
      </c>
      <c r="D52" s="73" t="s">
        <v>357</v>
      </c>
    </row>
    <row r="53" spans="1:4" ht="89.25">
      <c r="A53" s="181">
        <v>823007</v>
      </c>
      <c r="B53" s="179" t="s">
        <v>115</v>
      </c>
      <c r="C53" s="43" t="s">
        <v>4303</v>
      </c>
      <c r="D53" s="73" t="s">
        <v>358</v>
      </c>
    </row>
    <row r="54" spans="1:4" ht="89.25">
      <c r="A54" s="181">
        <v>823009</v>
      </c>
      <c r="B54" s="179" t="s">
        <v>161</v>
      </c>
      <c r="C54" s="43" t="s">
        <v>4304</v>
      </c>
      <c r="D54" s="73" t="s">
        <v>359</v>
      </c>
    </row>
    <row r="55" spans="1:4" ht="102">
      <c r="A55" s="181">
        <v>823010</v>
      </c>
      <c r="B55" s="179" t="s">
        <v>171</v>
      </c>
      <c r="C55" s="43" t="s">
        <v>1161</v>
      </c>
      <c r="D55" s="73" t="s">
        <v>360</v>
      </c>
    </row>
    <row r="56" spans="1:4" ht="76.5">
      <c r="A56" s="181">
        <v>823015</v>
      </c>
      <c r="B56" s="179" t="s">
        <v>148</v>
      </c>
      <c r="C56" s="43" t="s">
        <v>149</v>
      </c>
      <c r="D56" s="73" t="s">
        <v>361</v>
      </c>
    </row>
    <row r="57" spans="1:4" ht="89.25">
      <c r="A57" s="181">
        <v>824002</v>
      </c>
      <c r="B57" s="179" t="s">
        <v>109</v>
      </c>
      <c r="C57" s="43" t="s">
        <v>4308</v>
      </c>
      <c r="D57" s="73" t="s">
        <v>362</v>
      </c>
    </row>
    <row r="58" spans="1:4" ht="76.5">
      <c r="A58" s="181">
        <v>824003</v>
      </c>
      <c r="B58" s="179" t="s">
        <v>110</v>
      </c>
      <c r="C58" s="43" t="s">
        <v>4317</v>
      </c>
      <c r="D58" s="73" t="s">
        <v>363</v>
      </c>
    </row>
    <row r="59" spans="1:4" ht="51">
      <c r="A59" s="181">
        <v>824004</v>
      </c>
      <c r="B59" s="179" t="s">
        <v>111</v>
      </c>
      <c r="C59" s="43" t="s">
        <v>4309</v>
      </c>
      <c r="D59" s="73" t="s">
        <v>364</v>
      </c>
    </row>
    <row r="60" spans="1:4" ht="51">
      <c r="A60" s="181">
        <v>824005</v>
      </c>
      <c r="B60" s="179" t="s">
        <v>186</v>
      </c>
      <c r="C60" s="43" t="s">
        <v>4310</v>
      </c>
      <c r="D60" s="73" t="s">
        <v>365</v>
      </c>
    </row>
    <row r="61" spans="1:4" ht="51">
      <c r="A61" s="181">
        <v>824006</v>
      </c>
      <c r="B61" s="179" t="s">
        <v>112</v>
      </c>
      <c r="C61" s="43" t="s">
        <v>4318</v>
      </c>
      <c r="D61" s="73" t="s">
        <v>3109</v>
      </c>
    </row>
    <row r="62" spans="1:4" ht="51">
      <c r="A62" s="181">
        <v>824007</v>
      </c>
      <c r="B62" s="179" t="s">
        <v>185</v>
      </c>
      <c r="C62" s="43" t="s">
        <v>4319</v>
      </c>
      <c r="D62" s="73" t="s">
        <v>3110</v>
      </c>
    </row>
    <row r="63" spans="1:4" ht="51">
      <c r="A63" s="181">
        <v>824009</v>
      </c>
      <c r="B63" s="179" t="s">
        <v>114</v>
      </c>
      <c r="C63" s="43" t="s">
        <v>4320</v>
      </c>
      <c r="D63" s="73" t="s">
        <v>3111</v>
      </c>
    </row>
    <row r="64" spans="1:4" ht="38.25">
      <c r="A64" s="181">
        <v>824010</v>
      </c>
      <c r="B64" s="179" t="s">
        <v>116</v>
      </c>
      <c r="C64" s="43" t="s">
        <v>4311</v>
      </c>
      <c r="D64" s="73" t="s">
        <v>3112</v>
      </c>
    </row>
    <row r="65" spans="1:4" ht="38.25">
      <c r="A65" s="181">
        <v>824012</v>
      </c>
      <c r="B65" s="179" t="s">
        <v>150</v>
      </c>
      <c r="C65" s="43" t="s">
        <v>151</v>
      </c>
      <c r="D65" s="73" t="s">
        <v>366</v>
      </c>
    </row>
    <row r="66" spans="1:4" ht="63.75">
      <c r="A66" s="181">
        <v>829001</v>
      </c>
      <c r="B66" s="179" t="s">
        <v>212</v>
      </c>
      <c r="C66" s="43" t="s">
        <v>4080</v>
      </c>
      <c r="D66" s="73" t="s">
        <v>3113</v>
      </c>
    </row>
    <row r="67" spans="1:4" ht="127.5">
      <c r="A67" s="181">
        <v>829002</v>
      </c>
      <c r="B67" s="179" t="s">
        <v>213</v>
      </c>
      <c r="C67" s="43" t="s">
        <v>4093</v>
      </c>
      <c r="D67" s="73" t="s">
        <v>3114</v>
      </c>
    </row>
    <row r="68" spans="1:4" ht="38.25">
      <c r="A68" s="181">
        <v>829003</v>
      </c>
      <c r="B68" s="179" t="s">
        <v>214</v>
      </c>
      <c r="C68" s="43" t="s">
        <v>4132</v>
      </c>
      <c r="D68" s="73" t="s">
        <v>3115</v>
      </c>
    </row>
    <row r="69" spans="1:4" ht="63.75">
      <c r="A69" s="181">
        <v>829004</v>
      </c>
      <c r="B69" s="179" t="s">
        <v>215</v>
      </c>
      <c r="C69" s="43" t="s">
        <v>1174</v>
      </c>
      <c r="D69" s="73" t="s">
        <v>3116</v>
      </c>
    </row>
    <row r="70" spans="1:4" ht="51">
      <c r="A70" s="181">
        <v>829005</v>
      </c>
      <c r="B70" s="179" t="s">
        <v>216</v>
      </c>
      <c r="C70" s="43" t="s">
        <v>4094</v>
      </c>
      <c r="D70" s="73" t="s">
        <v>367</v>
      </c>
    </row>
    <row r="71" spans="1:4" ht="76.5">
      <c r="A71" s="181">
        <v>829006</v>
      </c>
      <c r="B71" s="179" t="s">
        <v>217</v>
      </c>
      <c r="C71" s="43" t="s">
        <v>4587</v>
      </c>
      <c r="D71" s="73" t="s">
        <v>3117</v>
      </c>
    </row>
    <row r="72" spans="1:4" ht="89.25">
      <c r="A72" s="181">
        <v>829052</v>
      </c>
      <c r="B72" s="179" t="s">
        <v>179</v>
      </c>
      <c r="C72" s="43" t="s">
        <v>1177</v>
      </c>
      <c r="D72" s="73" t="s">
        <v>368</v>
      </c>
    </row>
    <row r="73" spans="1:4" ht="63.75">
      <c r="A73" s="181">
        <v>829053</v>
      </c>
      <c r="B73" s="179" t="s">
        <v>162</v>
      </c>
      <c r="C73" s="43" t="s">
        <v>4691</v>
      </c>
      <c r="D73" s="73" t="s">
        <v>369</v>
      </c>
    </row>
    <row r="74" spans="1:4" ht="76.5">
      <c r="A74" s="181">
        <v>829054</v>
      </c>
      <c r="B74" s="179" t="s">
        <v>210</v>
      </c>
      <c r="C74" s="43" t="s">
        <v>1178</v>
      </c>
      <c r="D74" s="73" t="s">
        <v>3118</v>
      </c>
    </row>
    <row r="75" spans="1:4" ht="63.75">
      <c r="A75" s="181">
        <v>829055</v>
      </c>
      <c r="B75" s="179" t="s">
        <v>170</v>
      </c>
      <c r="C75" s="43" t="s">
        <v>4100</v>
      </c>
      <c r="D75" s="73" t="s">
        <v>370</v>
      </c>
    </row>
    <row r="76" spans="1:4" ht="38.25">
      <c r="A76" s="181">
        <v>831005</v>
      </c>
      <c r="B76" s="179" t="s">
        <v>160</v>
      </c>
      <c r="C76" s="43" t="s">
        <v>1180</v>
      </c>
      <c r="D76" s="73" t="s">
        <v>3119</v>
      </c>
    </row>
    <row r="77" spans="1:4" ht="38.25">
      <c r="A77" s="181">
        <v>831017</v>
      </c>
      <c r="B77" s="179" t="s">
        <v>218</v>
      </c>
      <c r="C77" s="43" t="s">
        <v>4177</v>
      </c>
      <c r="D77" s="73" t="s">
        <v>371</v>
      </c>
    </row>
    <row r="78" spans="1:4" ht="51">
      <c r="A78" s="181">
        <v>831006</v>
      </c>
      <c r="B78" s="179" t="s">
        <v>101</v>
      </c>
      <c r="C78" s="43" t="s">
        <v>1181</v>
      </c>
      <c r="D78" s="73" t="s">
        <v>3120</v>
      </c>
    </row>
    <row r="79" spans="1:4" ht="51">
      <c r="A79" s="181">
        <v>831007</v>
      </c>
      <c r="B79" s="179" t="s">
        <v>250</v>
      </c>
      <c r="C79" s="43" t="s">
        <v>4194</v>
      </c>
      <c r="D79" s="73" t="s">
        <v>3121</v>
      </c>
    </row>
    <row r="80" spans="1:4" ht="51">
      <c r="A80" s="181">
        <v>835013</v>
      </c>
      <c r="B80" s="179" t="s">
        <v>191</v>
      </c>
      <c r="C80" s="43" t="s">
        <v>1195</v>
      </c>
      <c r="D80" s="73" t="s">
        <v>3122</v>
      </c>
    </row>
    <row r="81" spans="1:4" ht="51">
      <c r="A81" s="181">
        <v>835014</v>
      </c>
      <c r="B81" s="179" t="s">
        <v>249</v>
      </c>
      <c r="C81" s="43" t="s">
        <v>4448</v>
      </c>
      <c r="D81" s="73" t="s">
        <v>3123</v>
      </c>
    </row>
    <row r="82" spans="1:4" ht="63.75">
      <c r="A82" s="181"/>
      <c r="B82" s="179" t="s">
        <v>372</v>
      </c>
      <c r="C82" s="43" t="s">
        <v>497</v>
      </c>
      <c r="D82" s="73" t="s">
        <v>3124</v>
      </c>
    </row>
    <row r="83" spans="1:4" ht="38.25">
      <c r="A83" s="181"/>
      <c r="B83" s="179" t="s">
        <v>373</v>
      </c>
      <c r="C83" s="43" t="s">
        <v>497</v>
      </c>
      <c r="D83" s="73" t="s">
        <v>3125</v>
      </c>
    </row>
    <row r="84" spans="1:4" ht="51">
      <c r="A84" s="181">
        <v>835015</v>
      </c>
      <c r="B84" s="179" t="s">
        <v>199</v>
      </c>
      <c r="C84" s="43" t="s">
        <v>297</v>
      </c>
      <c r="D84" s="73" t="s">
        <v>3126</v>
      </c>
    </row>
    <row r="85" spans="1:4" ht="63.75">
      <c r="A85" s="181">
        <v>835016</v>
      </c>
      <c r="B85" s="179" t="s">
        <v>223</v>
      </c>
      <c r="C85" s="43" t="s">
        <v>1196</v>
      </c>
      <c r="D85" s="73" t="s">
        <v>3127</v>
      </c>
    </row>
    <row r="86" spans="1:4" ht="38.25">
      <c r="A86" s="181">
        <v>835017</v>
      </c>
      <c r="B86" s="179" t="s">
        <v>224</v>
      </c>
      <c r="C86" s="43" t="s">
        <v>1198</v>
      </c>
      <c r="D86" s="73" t="s">
        <v>374</v>
      </c>
    </row>
    <row r="87" spans="1:4" ht="216.75">
      <c r="A87" s="181">
        <v>835018</v>
      </c>
      <c r="B87" s="179" t="s">
        <v>225</v>
      </c>
      <c r="C87" s="43" t="s">
        <v>1197</v>
      </c>
      <c r="D87" s="73" t="s">
        <v>375</v>
      </c>
    </row>
    <row r="88" spans="1:4" ht="114.75">
      <c r="A88" s="181">
        <v>935011</v>
      </c>
      <c r="B88" s="179" t="s">
        <v>376</v>
      </c>
      <c r="C88" s="43" t="s">
        <v>267</v>
      </c>
      <c r="D88" s="73" t="s">
        <v>3128</v>
      </c>
    </row>
    <row r="89" spans="1:4" ht="51">
      <c r="A89" s="181">
        <v>935010</v>
      </c>
      <c r="B89" s="179" t="s">
        <v>377</v>
      </c>
      <c r="C89" s="43" t="s">
        <v>820</v>
      </c>
      <c r="D89" s="73" t="s">
        <v>3129</v>
      </c>
    </row>
    <row r="90" spans="1:4" ht="63.75">
      <c r="A90" s="181">
        <v>916033</v>
      </c>
      <c r="B90" s="179" t="s">
        <v>264</v>
      </c>
      <c r="C90" s="43" t="s">
        <v>265</v>
      </c>
      <c r="D90" s="73" t="s">
        <v>3130</v>
      </c>
    </row>
    <row r="91" spans="1:4" ht="76.5">
      <c r="A91" s="181">
        <v>916034</v>
      </c>
      <c r="B91" s="179" t="s">
        <v>378</v>
      </c>
      <c r="C91" s="43" t="s">
        <v>266</v>
      </c>
      <c r="D91" s="73" t="s">
        <v>3131</v>
      </c>
    </row>
    <row r="92" spans="1:4" ht="38.25">
      <c r="A92" s="181">
        <v>824008</v>
      </c>
      <c r="B92" s="179" t="s">
        <v>306</v>
      </c>
      <c r="C92" s="43" t="s">
        <v>1166</v>
      </c>
      <c r="D92" s="73" t="s">
        <v>3132</v>
      </c>
    </row>
    <row r="93" spans="1:4" ht="63.75">
      <c r="A93" s="181">
        <v>810061</v>
      </c>
      <c r="B93" s="179" t="s">
        <v>379</v>
      </c>
      <c r="C93" s="43" t="s">
        <v>565</v>
      </c>
      <c r="D93" s="73" t="s">
        <v>380</v>
      </c>
    </row>
    <row r="94" spans="1:4" ht="76.5">
      <c r="A94" s="181">
        <v>810062</v>
      </c>
      <c r="B94" s="179" t="s">
        <v>381</v>
      </c>
      <c r="C94" s="43" t="s">
        <v>566</v>
      </c>
      <c r="D94" s="73" t="s">
        <v>382</v>
      </c>
    </row>
    <row r="95" spans="1:4" ht="38.25">
      <c r="A95" s="181">
        <v>831008</v>
      </c>
      <c r="B95" s="179" t="s">
        <v>310</v>
      </c>
      <c r="C95" s="43" t="s">
        <v>1182</v>
      </c>
      <c r="D95" s="73" t="s">
        <v>383</v>
      </c>
    </row>
    <row r="96" spans="1:4" ht="51">
      <c r="A96" s="181">
        <v>835019</v>
      </c>
      <c r="B96" s="179" t="s">
        <v>307</v>
      </c>
      <c r="C96" s="43" t="s">
        <v>4267</v>
      </c>
      <c r="D96" s="73" t="s">
        <v>384</v>
      </c>
    </row>
    <row r="97" spans="1:4" ht="51">
      <c r="A97" s="181">
        <v>835022</v>
      </c>
      <c r="B97" s="179" t="s">
        <v>308</v>
      </c>
      <c r="C97" s="43" t="s">
        <v>1199</v>
      </c>
      <c r="D97" s="73" t="s">
        <v>385</v>
      </c>
    </row>
    <row r="98" spans="1:4" ht="38.25">
      <c r="A98" s="181"/>
      <c r="B98" s="179" t="s">
        <v>386</v>
      </c>
      <c r="C98" s="43" t="s">
        <v>497</v>
      </c>
      <c r="D98" s="73" t="s">
        <v>387</v>
      </c>
    </row>
    <row r="99" spans="1:4" ht="51">
      <c r="A99" s="181">
        <v>813017</v>
      </c>
      <c r="B99" s="179" t="s">
        <v>388</v>
      </c>
      <c r="C99" s="43" t="s">
        <v>4256</v>
      </c>
      <c r="D99" s="73" t="s">
        <v>3133</v>
      </c>
    </row>
    <row r="100" spans="1:4" ht="38.25">
      <c r="A100" s="181">
        <v>835021</v>
      </c>
      <c r="B100" s="179" t="s">
        <v>309</v>
      </c>
      <c r="C100" s="43" t="s">
        <v>4268</v>
      </c>
      <c r="D100" s="73" t="s">
        <v>3134</v>
      </c>
    </row>
    <row r="101" spans="1:4" ht="51">
      <c r="A101" s="181">
        <v>810022</v>
      </c>
      <c r="B101" s="179" t="s">
        <v>544</v>
      </c>
      <c r="C101" s="43" t="s">
        <v>4535</v>
      </c>
      <c r="D101" s="73" t="s">
        <v>3135</v>
      </c>
    </row>
    <row r="102" spans="1:4" ht="102">
      <c r="A102" s="181">
        <v>810040</v>
      </c>
      <c r="B102" s="179" t="s">
        <v>987</v>
      </c>
      <c r="C102" s="43" t="s">
        <v>415</v>
      </c>
      <c r="D102" s="73" t="s">
        <v>3136</v>
      </c>
    </row>
    <row r="103" spans="1:4" ht="76.5">
      <c r="A103" s="181">
        <v>810041</v>
      </c>
      <c r="B103" s="179" t="s">
        <v>988</v>
      </c>
      <c r="C103" s="43" t="s">
        <v>416</v>
      </c>
      <c r="D103" s="73" t="s">
        <v>3137</v>
      </c>
    </row>
    <row r="104" spans="1:4" ht="76.5">
      <c r="A104" s="181">
        <v>810042</v>
      </c>
      <c r="B104" s="179" t="s">
        <v>989</v>
      </c>
      <c r="C104" s="43" t="s">
        <v>417</v>
      </c>
      <c r="D104" s="73" t="s">
        <v>3138</v>
      </c>
    </row>
    <row r="105" spans="1:4" ht="293.25">
      <c r="A105" s="181">
        <v>810052</v>
      </c>
      <c r="B105" s="179" t="s">
        <v>561</v>
      </c>
      <c r="C105" s="43" t="s">
        <v>4542</v>
      </c>
      <c r="D105" s="73" t="s">
        <v>3139</v>
      </c>
    </row>
    <row r="106" spans="1:4" ht="102">
      <c r="A106" s="181">
        <v>810053</v>
      </c>
      <c r="B106" s="179" t="s">
        <v>562</v>
      </c>
      <c r="C106" s="43" t="s">
        <v>4543</v>
      </c>
      <c r="D106" s="73" t="s">
        <v>3140</v>
      </c>
    </row>
    <row r="107" spans="1:4" ht="114.75">
      <c r="A107" s="181">
        <v>810058</v>
      </c>
      <c r="B107" s="179" t="s">
        <v>563</v>
      </c>
      <c r="C107" s="43" t="s">
        <v>564</v>
      </c>
      <c r="D107" s="73" t="s">
        <v>3141</v>
      </c>
    </row>
    <row r="108" spans="1:4" ht="229.5">
      <c r="A108" s="181">
        <v>810060</v>
      </c>
      <c r="B108" s="179" t="s">
        <v>770</v>
      </c>
      <c r="C108" s="43" t="s">
        <v>771</v>
      </c>
      <c r="D108" s="73" t="s">
        <v>3142</v>
      </c>
    </row>
    <row r="109" spans="1:4" ht="76.5">
      <c r="A109" s="181">
        <v>810062</v>
      </c>
      <c r="B109" s="179" t="s">
        <v>313</v>
      </c>
      <c r="C109" s="43" t="s">
        <v>566</v>
      </c>
      <c r="D109" s="73" t="s">
        <v>382</v>
      </c>
    </row>
    <row r="110" spans="1:4" ht="51">
      <c r="A110" s="181">
        <v>810063</v>
      </c>
      <c r="B110" s="179" t="s">
        <v>567</v>
      </c>
      <c r="C110" s="43" t="s">
        <v>4544</v>
      </c>
      <c r="D110" s="73" t="s">
        <v>3143</v>
      </c>
    </row>
    <row r="111" spans="1:4" ht="51">
      <c r="A111" s="181">
        <v>810064</v>
      </c>
      <c r="B111" s="179" t="s">
        <v>568</v>
      </c>
      <c r="C111" s="43" t="s">
        <v>569</v>
      </c>
      <c r="D111" s="73" t="s">
        <v>3144</v>
      </c>
    </row>
    <row r="112" spans="1:4" ht="51">
      <c r="A112" s="181">
        <v>911026</v>
      </c>
      <c r="B112" s="179" t="s">
        <v>515</v>
      </c>
      <c r="C112" s="43" t="s">
        <v>514</v>
      </c>
      <c r="D112" s="73" t="s">
        <v>3145</v>
      </c>
    </row>
    <row r="113" spans="1:4" ht="51">
      <c r="A113" s="181">
        <v>913046</v>
      </c>
      <c r="B113" s="179" t="s">
        <v>1115</v>
      </c>
      <c r="C113" s="43" t="s">
        <v>1120</v>
      </c>
      <c r="D113" s="73" t="s">
        <v>3146</v>
      </c>
    </row>
    <row r="114" spans="1:4" ht="51">
      <c r="A114" s="181">
        <v>913047</v>
      </c>
      <c r="B114" s="179" t="s">
        <v>1116</v>
      </c>
      <c r="C114" s="43" t="s">
        <v>4570</v>
      </c>
      <c r="D114" s="73" t="s">
        <v>3147</v>
      </c>
    </row>
    <row r="115" spans="1:4" ht="63.75">
      <c r="A115" s="181">
        <v>913048</v>
      </c>
      <c r="B115" s="179" t="s">
        <v>1117</v>
      </c>
      <c r="C115" s="43" t="s">
        <v>4571</v>
      </c>
      <c r="D115" s="73" t="s">
        <v>3148</v>
      </c>
    </row>
    <row r="116" spans="1:4" ht="63.75">
      <c r="A116" s="181">
        <v>913049</v>
      </c>
      <c r="B116" s="179" t="s">
        <v>1118</v>
      </c>
      <c r="C116" s="43" t="s">
        <v>4572</v>
      </c>
      <c r="D116" s="73" t="s">
        <v>3149</v>
      </c>
    </row>
    <row r="117" spans="1:4" ht="63.75">
      <c r="A117" s="181">
        <v>913050</v>
      </c>
      <c r="B117" s="179" t="s">
        <v>1119</v>
      </c>
      <c r="C117" s="43" t="s">
        <v>1121</v>
      </c>
      <c r="D117" s="73" t="s">
        <v>3150</v>
      </c>
    </row>
    <row r="118" spans="1:4" ht="38.25">
      <c r="A118" s="181">
        <v>816015</v>
      </c>
      <c r="B118" s="179" t="s">
        <v>763</v>
      </c>
      <c r="C118" s="43" t="s">
        <v>4331</v>
      </c>
      <c r="D118" s="73" t="s">
        <v>3151</v>
      </c>
    </row>
    <row r="119" spans="1:4" ht="51">
      <c r="A119" s="181">
        <v>816016</v>
      </c>
      <c r="B119" s="179" t="s">
        <v>775</v>
      </c>
      <c r="C119" s="43" t="s">
        <v>4332</v>
      </c>
      <c r="D119" s="73" t="s">
        <v>3151</v>
      </c>
    </row>
    <row r="120" spans="1:4" ht="63.75">
      <c r="A120" s="181">
        <v>816017</v>
      </c>
      <c r="B120" s="179" t="s">
        <v>1009</v>
      </c>
      <c r="C120" s="43" t="s">
        <v>1129</v>
      </c>
      <c r="D120" s="73" t="s">
        <v>3151</v>
      </c>
    </row>
    <row r="121" spans="1:4" ht="38.25">
      <c r="A121" s="181">
        <v>817011</v>
      </c>
      <c r="B121" s="179" t="s">
        <v>464</v>
      </c>
      <c r="C121" s="43" t="s">
        <v>465</v>
      </c>
      <c r="D121" s="73" t="s">
        <v>3152</v>
      </c>
    </row>
    <row r="122" spans="1:4" ht="38.25">
      <c r="A122" s="181">
        <v>817012</v>
      </c>
      <c r="B122" s="179" t="s">
        <v>466</v>
      </c>
      <c r="C122" s="43" t="s">
        <v>467</v>
      </c>
      <c r="D122" s="73" t="s">
        <v>3153</v>
      </c>
    </row>
    <row r="123" spans="1:4" ht="38.25">
      <c r="A123" s="181">
        <v>817013</v>
      </c>
      <c r="B123" s="179" t="s">
        <v>468</v>
      </c>
      <c r="C123" s="43" t="s">
        <v>469</v>
      </c>
      <c r="D123" s="73" t="s">
        <v>3154</v>
      </c>
    </row>
    <row r="124" spans="1:4" ht="63.75">
      <c r="A124" s="181">
        <v>817014</v>
      </c>
      <c r="B124" s="179" t="s">
        <v>768</v>
      </c>
      <c r="C124" s="43" t="s">
        <v>769</v>
      </c>
      <c r="D124" s="73" t="s">
        <v>3155</v>
      </c>
    </row>
    <row r="125" spans="1:4" ht="51">
      <c r="A125" s="181">
        <v>818005</v>
      </c>
      <c r="B125" s="179" t="s">
        <v>513</v>
      </c>
      <c r="C125" s="43" t="s">
        <v>4395</v>
      </c>
      <c r="D125" s="73" t="s">
        <v>3156</v>
      </c>
    </row>
    <row r="126" spans="1:4" ht="51">
      <c r="A126" s="181">
        <v>822005</v>
      </c>
      <c r="B126" s="179" t="s">
        <v>4007</v>
      </c>
      <c r="C126" s="43" t="s">
        <v>495</v>
      </c>
      <c r="D126" s="73" t="s">
        <v>3157</v>
      </c>
    </row>
    <row r="127" spans="1:4" ht="51">
      <c r="A127" s="181">
        <v>822006</v>
      </c>
      <c r="B127" s="179" t="s">
        <v>494</v>
      </c>
      <c r="C127" s="43" t="s">
        <v>901</v>
      </c>
      <c r="D127" s="73" t="s">
        <v>3158</v>
      </c>
    </row>
    <row r="128" spans="1:4" ht="51">
      <c r="A128" s="181">
        <v>822007</v>
      </c>
      <c r="B128" s="179" t="s">
        <v>4008</v>
      </c>
      <c r="C128" s="43" t="s">
        <v>496</v>
      </c>
      <c r="D128" s="73" t="s">
        <v>3159</v>
      </c>
    </row>
    <row r="129" spans="1:4" ht="51">
      <c r="A129" s="181">
        <v>822008</v>
      </c>
      <c r="B129" s="179" t="s">
        <v>493</v>
      </c>
      <c r="C129" s="43" t="s">
        <v>902</v>
      </c>
      <c r="D129" s="73" t="s">
        <v>3160</v>
      </c>
    </row>
    <row r="130" spans="1:4" ht="51">
      <c r="A130" s="181">
        <v>822009</v>
      </c>
      <c r="B130" s="179" t="s">
        <v>691</v>
      </c>
      <c r="C130" s="43" t="s">
        <v>692</v>
      </c>
      <c r="D130" s="73" t="s">
        <v>3161</v>
      </c>
    </row>
    <row r="131" spans="1:4" ht="140.25">
      <c r="A131" s="181">
        <v>823005</v>
      </c>
      <c r="B131" s="179" t="s">
        <v>695</v>
      </c>
      <c r="C131" s="43" t="s">
        <v>4171</v>
      </c>
      <c r="D131" s="73" t="s">
        <v>3162</v>
      </c>
    </row>
    <row r="132" spans="1:4" ht="63.75">
      <c r="A132" s="181">
        <v>823008</v>
      </c>
      <c r="B132" s="179" t="s">
        <v>457</v>
      </c>
      <c r="C132" s="43" t="s">
        <v>4172</v>
      </c>
      <c r="D132" s="73" t="s">
        <v>3163</v>
      </c>
    </row>
    <row r="133" spans="1:4" ht="63.75">
      <c r="A133" s="181">
        <v>824016</v>
      </c>
      <c r="B133" s="179" t="s">
        <v>2999</v>
      </c>
      <c r="C133" s="43" t="s">
        <v>3000</v>
      </c>
      <c r="D133" s="73" t="s">
        <v>3164</v>
      </c>
    </row>
    <row r="134" spans="1:4" ht="38.25">
      <c r="A134" s="181">
        <v>824017</v>
      </c>
      <c r="B134" s="179" t="s">
        <v>3001</v>
      </c>
      <c r="C134" s="43" t="s">
        <v>3002</v>
      </c>
      <c r="D134" s="73" t="s">
        <v>3165</v>
      </c>
    </row>
    <row r="135" spans="1:4" ht="76.5">
      <c r="A135" s="181">
        <v>829036</v>
      </c>
      <c r="B135" s="179" t="s">
        <v>702</v>
      </c>
      <c r="C135" s="43" t="s">
        <v>3768</v>
      </c>
      <c r="D135" s="73" t="s">
        <v>3166</v>
      </c>
    </row>
    <row r="136" spans="1:4" ht="38.25">
      <c r="A136" s="181">
        <v>831010</v>
      </c>
      <c r="B136" s="179" t="s">
        <v>305</v>
      </c>
      <c r="C136" s="43" t="s">
        <v>1183</v>
      </c>
      <c r="D136" s="73" t="s">
        <v>3167</v>
      </c>
    </row>
    <row r="137" spans="1:4" ht="38.25">
      <c r="A137" s="181">
        <v>834001</v>
      </c>
      <c r="B137" s="179" t="s">
        <v>409</v>
      </c>
      <c r="C137" s="43" t="s">
        <v>411</v>
      </c>
      <c r="D137" s="73" t="s">
        <v>3168</v>
      </c>
    </row>
    <row r="138" spans="1:4" ht="38.25">
      <c r="A138" s="181">
        <v>834002</v>
      </c>
      <c r="B138" s="179" t="s">
        <v>412</v>
      </c>
      <c r="C138" s="43" t="s">
        <v>410</v>
      </c>
      <c r="D138" s="73" t="s">
        <v>3169</v>
      </c>
    </row>
    <row r="139" spans="1:4" ht="51">
      <c r="A139" s="181">
        <v>835019</v>
      </c>
      <c r="B139" s="179" t="s">
        <v>451</v>
      </c>
      <c r="C139" s="43" t="s">
        <v>4267</v>
      </c>
      <c r="D139" s="73" t="s">
        <v>3170</v>
      </c>
    </row>
    <row r="140" spans="1:4" ht="38.25">
      <c r="A140" s="181">
        <v>835020</v>
      </c>
      <c r="B140" s="179" t="s">
        <v>405</v>
      </c>
      <c r="C140" s="43" t="s">
        <v>406</v>
      </c>
      <c r="D140" s="73" t="s">
        <v>3171</v>
      </c>
    </row>
    <row r="141" spans="1:4" ht="38.25">
      <c r="A141" s="181">
        <v>835021</v>
      </c>
      <c r="B141" s="179" t="s">
        <v>452</v>
      </c>
      <c r="C141" s="43" t="s">
        <v>4268</v>
      </c>
      <c r="D141" s="73" t="s">
        <v>3172</v>
      </c>
    </row>
    <row r="142" spans="1:4" ht="216.75">
      <c r="A142" s="181">
        <v>935018</v>
      </c>
      <c r="B142" s="179" t="s">
        <v>1025</v>
      </c>
      <c r="C142" s="43" t="s">
        <v>715</v>
      </c>
      <c r="D142" s="73" t="s">
        <v>3173</v>
      </c>
    </row>
    <row r="143" spans="1:4" ht="51">
      <c r="A143" s="181">
        <v>935019</v>
      </c>
      <c r="B143" s="179" t="s">
        <v>712</v>
      </c>
      <c r="C143" s="43" t="s">
        <v>4295</v>
      </c>
      <c r="D143" s="73" t="s">
        <v>3170</v>
      </c>
    </row>
    <row r="144" spans="1:4" ht="89.25">
      <c r="A144" s="181">
        <v>884002</v>
      </c>
      <c r="B144" s="179" t="s">
        <v>577</v>
      </c>
      <c r="C144" s="43" t="s">
        <v>4720</v>
      </c>
      <c r="D144" s="73" t="s">
        <v>3174</v>
      </c>
    </row>
    <row r="145" spans="1:4" ht="51">
      <c r="A145" s="181">
        <v>981012</v>
      </c>
      <c r="B145" s="179" t="s">
        <v>1122</v>
      </c>
      <c r="C145" s="43" t="s">
        <v>4473</v>
      </c>
      <c r="D145" s="73" t="s">
        <v>3175</v>
      </c>
    </row>
    <row r="146" spans="1:4" ht="51">
      <c r="A146" s="181">
        <v>981013</v>
      </c>
      <c r="B146" s="179" t="s">
        <v>1123</v>
      </c>
      <c r="C146" s="43" t="s">
        <v>4600</v>
      </c>
      <c r="D146" s="73" t="s">
        <v>3176</v>
      </c>
    </row>
    <row r="147" spans="1:4" ht="51">
      <c r="A147" s="182">
        <v>981014</v>
      </c>
      <c r="B147" s="179" t="s">
        <v>1124</v>
      </c>
      <c r="C147" s="43" t="s">
        <v>4474</v>
      </c>
      <c r="D147" s="73" t="s">
        <v>3177</v>
      </c>
    </row>
  </sheetData>
  <protectedRanges>
    <protectedRange sqref="B120" name="Цены номенклатуры_2"/>
  </protectedRanges>
  <autoFilter ref="A1:F147" xr:uid="{00000000-0009-0000-0000-000003000000}"/>
  <conditionalFormatting sqref="B1:B100">
    <cfRule type="duplicateValues" dxfId="1" priority="1"/>
  </conditionalFormatting>
  <conditionalFormatting sqref="B1:B1048576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MetalPart</vt:lpstr>
      <vt:lpstr>кроссы</vt:lpstr>
      <vt:lpstr>СОСТАВ КОМПЛЕКТОВ</vt:lpstr>
      <vt:lpstr>MetalPart!Заголовки_для_печати</vt:lpstr>
    </vt:vector>
  </TitlesOfParts>
  <Company>BAZAUAZ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Усов</dc:creator>
  <cp:lastModifiedBy>aspirin173@gmail.com</cp:lastModifiedBy>
  <cp:lastPrinted>2021-03-01T09:21:23Z</cp:lastPrinted>
  <dcterms:created xsi:type="dcterms:W3CDTF">2015-05-26T05:24:21Z</dcterms:created>
  <dcterms:modified xsi:type="dcterms:W3CDTF">2026-09-02T12:40:44Z</dcterms:modified>
</cp:coreProperties>
</file>